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4D2EDD7-132F-4113-B5D4-FE8B1347D05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Plan1" sheetId="1" r:id="rId1"/>
    <sheet name="Planilha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5" i="1" l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4" i="1"/>
  <c r="T78" i="2" l="1"/>
  <c r="X78" i="2" s="1"/>
  <c r="J78" i="2"/>
  <c r="T77" i="2"/>
  <c r="X77" i="2" s="1"/>
  <c r="J77" i="2"/>
  <c r="T76" i="2"/>
  <c r="X76" i="2" s="1"/>
  <c r="J76" i="2"/>
  <c r="X75" i="2"/>
  <c r="T75" i="2"/>
  <c r="J75" i="2"/>
  <c r="T74" i="2"/>
  <c r="X74" i="2" s="1"/>
  <c r="J74" i="2"/>
  <c r="T73" i="2"/>
  <c r="X73" i="2" s="1"/>
  <c r="J73" i="2"/>
  <c r="T72" i="2"/>
  <c r="X72" i="2" s="1"/>
  <c r="J72" i="2"/>
  <c r="X71" i="2"/>
  <c r="T71" i="2"/>
  <c r="J71" i="2"/>
  <c r="T70" i="2"/>
  <c r="X70" i="2" s="1"/>
  <c r="J70" i="2"/>
  <c r="T69" i="2"/>
  <c r="X69" i="2" s="1"/>
  <c r="J69" i="2"/>
  <c r="T68" i="2"/>
  <c r="X68" i="2" s="1"/>
  <c r="J68" i="2"/>
  <c r="X67" i="2"/>
  <c r="T67" i="2"/>
  <c r="J67" i="2"/>
  <c r="T66" i="2"/>
  <c r="X66" i="2" s="1"/>
  <c r="J66" i="2"/>
  <c r="T65" i="2"/>
  <c r="X65" i="2" s="1"/>
  <c r="J65" i="2"/>
  <c r="T64" i="2"/>
  <c r="X64" i="2" s="1"/>
  <c r="J64" i="2"/>
  <c r="X63" i="2"/>
  <c r="T63" i="2"/>
  <c r="J63" i="2"/>
  <c r="T62" i="2"/>
  <c r="X62" i="2" s="1"/>
  <c r="J62" i="2"/>
  <c r="T61" i="2"/>
  <c r="X61" i="2" s="1"/>
  <c r="J61" i="2"/>
  <c r="T60" i="2"/>
  <c r="X60" i="2" s="1"/>
  <c r="J60" i="2"/>
  <c r="X59" i="2"/>
  <c r="T59" i="2"/>
  <c r="J59" i="2"/>
  <c r="T58" i="2"/>
  <c r="X58" i="2" s="1"/>
  <c r="J58" i="2"/>
  <c r="T57" i="2"/>
  <c r="X57" i="2" s="1"/>
  <c r="J57" i="2"/>
  <c r="T56" i="2"/>
  <c r="X56" i="2" s="1"/>
  <c r="J56" i="2"/>
  <c r="X55" i="2"/>
  <c r="T55" i="2"/>
  <c r="J55" i="2"/>
  <c r="T54" i="2"/>
  <c r="X54" i="2" s="1"/>
  <c r="J54" i="2"/>
  <c r="T53" i="2"/>
  <c r="X53" i="2" s="1"/>
  <c r="J53" i="2"/>
  <c r="T52" i="2"/>
  <c r="X52" i="2" s="1"/>
  <c r="J52" i="2"/>
  <c r="X51" i="2"/>
  <c r="T51" i="2"/>
  <c r="J51" i="2"/>
  <c r="T50" i="2"/>
  <c r="X50" i="2" s="1"/>
  <c r="J50" i="2"/>
  <c r="T49" i="2"/>
  <c r="X49" i="2" s="1"/>
  <c r="J49" i="2"/>
  <c r="T48" i="2"/>
  <c r="X48" i="2" s="1"/>
  <c r="J48" i="2"/>
  <c r="X47" i="2"/>
  <c r="T47" i="2"/>
  <c r="J47" i="2"/>
  <c r="T46" i="2"/>
  <c r="X46" i="2" s="1"/>
  <c r="J46" i="2"/>
  <c r="T45" i="2"/>
  <c r="X45" i="2" s="1"/>
  <c r="J45" i="2"/>
  <c r="T44" i="2"/>
  <c r="X44" i="2" s="1"/>
  <c r="J44" i="2"/>
  <c r="X43" i="2"/>
  <c r="T43" i="2"/>
  <c r="J43" i="2"/>
  <c r="T42" i="2"/>
  <c r="X42" i="2" s="1"/>
  <c r="J42" i="2"/>
  <c r="T41" i="2"/>
  <c r="X41" i="2" s="1"/>
  <c r="J41" i="2"/>
  <c r="T40" i="2"/>
  <c r="X40" i="2" s="1"/>
  <c r="J40" i="2"/>
  <c r="X39" i="2"/>
  <c r="T39" i="2"/>
  <c r="J39" i="2"/>
  <c r="T38" i="2"/>
  <c r="X38" i="2" s="1"/>
  <c r="J38" i="2"/>
  <c r="T37" i="2"/>
  <c r="X37" i="2" s="1"/>
  <c r="J37" i="2"/>
  <c r="T36" i="2"/>
  <c r="X36" i="2" s="1"/>
  <c r="J36" i="2"/>
  <c r="X35" i="2"/>
  <c r="T35" i="2"/>
  <c r="J35" i="2"/>
  <c r="T34" i="2"/>
  <c r="X34" i="2" s="1"/>
  <c r="J34" i="2"/>
  <c r="T33" i="2"/>
  <c r="X33" i="2" s="1"/>
  <c r="J33" i="2"/>
  <c r="T32" i="2"/>
  <c r="X32" i="2" s="1"/>
  <c r="J32" i="2"/>
  <c r="X31" i="2"/>
  <c r="T31" i="2"/>
  <c r="J31" i="2"/>
  <c r="T30" i="2"/>
  <c r="X30" i="2" s="1"/>
  <c r="J30" i="2"/>
  <c r="T29" i="2"/>
  <c r="X29" i="2" s="1"/>
  <c r="J29" i="2"/>
  <c r="T28" i="2"/>
  <c r="X28" i="2" s="1"/>
  <c r="J28" i="2"/>
  <c r="X27" i="2"/>
  <c r="T27" i="2"/>
  <c r="J27" i="2"/>
  <c r="T26" i="2"/>
  <c r="X26" i="2" s="1"/>
  <c r="J26" i="2"/>
  <c r="T25" i="2"/>
  <c r="X25" i="2" s="1"/>
  <c r="J25" i="2"/>
  <c r="T24" i="2"/>
  <c r="J24" i="2"/>
  <c r="X24" i="2" s="1"/>
  <c r="X23" i="2"/>
  <c r="T23" i="2"/>
  <c r="J23" i="2"/>
  <c r="T22" i="2"/>
  <c r="X22" i="2" s="1"/>
  <c r="J22" i="2"/>
  <c r="T21" i="2"/>
  <c r="X21" i="2" s="1"/>
  <c r="J21" i="2"/>
  <c r="T20" i="2"/>
  <c r="J20" i="2"/>
  <c r="X20" i="2" s="1"/>
  <c r="X19" i="2"/>
  <c r="T19" i="2"/>
  <c r="J19" i="2"/>
  <c r="T18" i="2"/>
  <c r="X18" i="2" s="1"/>
  <c r="J18" i="2"/>
  <c r="T17" i="2"/>
  <c r="X17" i="2" s="1"/>
  <c r="J17" i="2"/>
  <c r="T16" i="2"/>
  <c r="J16" i="2"/>
  <c r="X16" i="2" s="1"/>
  <c r="X15" i="2"/>
  <c r="T15" i="2"/>
  <c r="J15" i="2"/>
  <c r="T14" i="2"/>
  <c r="X14" i="2" s="1"/>
  <c r="J14" i="2"/>
  <c r="T13" i="2"/>
  <c r="X13" i="2" s="1"/>
  <c r="J13" i="2"/>
  <c r="T12" i="2"/>
  <c r="J12" i="2"/>
  <c r="X12" i="2" s="1"/>
  <c r="X11" i="2"/>
  <c r="T11" i="2"/>
  <c r="J11" i="2"/>
  <c r="T10" i="2"/>
  <c r="X10" i="2" s="1"/>
  <c r="J10" i="2"/>
  <c r="T9" i="2"/>
  <c r="X9" i="2" s="1"/>
  <c r="J9" i="2"/>
  <c r="T8" i="2"/>
  <c r="J8" i="2"/>
  <c r="X8" i="2" s="1"/>
  <c r="X7" i="2"/>
  <c r="T7" i="2"/>
  <c r="J7" i="2"/>
  <c r="T6" i="2"/>
  <c r="X6" i="2" s="1"/>
  <c r="J6" i="2"/>
  <c r="T5" i="2"/>
  <c r="X5" i="2" s="1"/>
  <c r="J5" i="2"/>
  <c r="T4" i="2"/>
  <c r="J4" i="2"/>
  <c r="X4" i="2" s="1"/>
  <c r="J78" i="1"/>
  <c r="J50" i="1"/>
  <c r="X4" i="1"/>
  <c r="J76" i="1"/>
  <c r="J77" i="1"/>
  <c r="J68" i="1"/>
  <c r="J69" i="1"/>
  <c r="J70" i="1"/>
  <c r="J71" i="1"/>
  <c r="J72" i="1"/>
  <c r="J73" i="1"/>
  <c r="J74" i="1"/>
  <c r="J75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4" i="1"/>
</calcChain>
</file>

<file path=xl/sharedStrings.xml><?xml version="1.0" encoding="utf-8"?>
<sst xmlns="http://schemas.openxmlformats.org/spreadsheetml/2006/main" count="16" uniqueCount="9">
  <si>
    <t>Período</t>
  </si>
  <si>
    <t>Tarifa Cartão Divipass</t>
  </si>
  <si>
    <t>Desconto V. T.  6%</t>
  </si>
  <si>
    <t>Dias Úteis</t>
  </si>
  <si>
    <t>Valor Complemento da Empregadora</t>
  </si>
  <si>
    <t>Salário do Comércio Varejista Divinópolis/MG</t>
  </si>
  <si>
    <t>Valor Custo V. T. (2 vales ao dia)</t>
  </si>
  <si>
    <t>EVOLUÇÃO SALARIAL X TARIFA DE ÔNIBUS CONGELADA - BASE SALÁRIO DO COMÉRCIO VAREJISTA DE DIVINÓPOLIS/MG</t>
  </si>
  <si>
    <t>EVOLUÇÃO SALARIAL X TARIFA DE ÔNIBUS CONGELADA - (BASE SALÁRIO DO COMÉRCIO VAREJISTA DE DIVINÓPOLIS/MG)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</si>
</sst>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44" fontId="0" fillId="0" borderId="6" xfId="0" applyNumberForma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7" fontId="0" fillId="0" borderId="6" xfId="0" applyNumberForma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44" fontId="0" fillId="2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8"/>
  <sheetViews>
    <sheetView tabSelected="1" workbookViewId="0">
      <selection activeCell="T4" sqref="T4:W4"/>
    </sheetView>
  </sheetViews>
  <sheetFormatPr defaultColWidth="3.85546875" defaultRowHeight="15" x14ac:dyDescent="0.25"/>
  <sheetData>
    <row r="1" spans="1:33" x14ac:dyDescent="0.25">
      <c r="A1" s="3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</row>
    <row r="2" spans="1:33" ht="15.75" thickBot="1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</row>
    <row r="3" spans="1:33" ht="30.75" customHeight="1" thickBot="1" x14ac:dyDescent="0.3">
      <c r="A3" s="40" t="s">
        <v>0</v>
      </c>
      <c r="B3" s="41"/>
      <c r="C3" s="42"/>
      <c r="D3" s="17" t="s">
        <v>5</v>
      </c>
      <c r="E3" s="18"/>
      <c r="F3" s="18"/>
      <c r="G3" s="18"/>
      <c r="H3" s="18"/>
      <c r="I3" s="19"/>
      <c r="J3" s="32" t="s">
        <v>2</v>
      </c>
      <c r="K3" s="33"/>
      <c r="L3" s="34"/>
      <c r="M3" s="32" t="s">
        <v>1</v>
      </c>
      <c r="N3" s="33"/>
      <c r="O3" s="33"/>
      <c r="P3" s="34"/>
      <c r="Q3" s="32" t="s">
        <v>3</v>
      </c>
      <c r="R3" s="33"/>
      <c r="S3" s="34"/>
      <c r="T3" s="29" t="s">
        <v>6</v>
      </c>
      <c r="U3" s="30"/>
      <c r="V3" s="30"/>
      <c r="W3" s="31"/>
      <c r="X3" s="37" t="s">
        <v>4</v>
      </c>
      <c r="Y3" s="38"/>
      <c r="Z3" s="38"/>
      <c r="AA3" s="38"/>
      <c r="AB3" s="39"/>
      <c r="AC3" s="2"/>
      <c r="AD3" s="1"/>
      <c r="AE3" s="1"/>
      <c r="AF3" s="1"/>
      <c r="AG3" s="1"/>
    </row>
    <row r="4" spans="1:33" x14ac:dyDescent="0.25">
      <c r="A4" s="43">
        <v>43831</v>
      </c>
      <c r="B4" s="35"/>
      <c r="C4" s="35"/>
      <c r="D4" s="20">
        <v>1104.4000000000001</v>
      </c>
      <c r="E4" s="21"/>
      <c r="F4" s="21"/>
      <c r="G4" s="21"/>
      <c r="H4" s="21"/>
      <c r="I4" s="22"/>
      <c r="J4" s="36">
        <f>D4*6/100</f>
        <v>66.26400000000001</v>
      </c>
      <c r="K4" s="36"/>
      <c r="L4" s="36"/>
      <c r="M4" s="36">
        <v>3.65</v>
      </c>
      <c r="N4" s="36"/>
      <c r="O4" s="36"/>
      <c r="P4" s="36"/>
      <c r="Q4" s="35">
        <v>26</v>
      </c>
      <c r="R4" s="35"/>
      <c r="S4" s="35"/>
      <c r="T4" s="36">
        <f>(M4*Q4)*2</f>
        <v>189.79999999999998</v>
      </c>
      <c r="U4" s="35"/>
      <c r="V4" s="35"/>
      <c r="W4" s="35"/>
      <c r="X4" s="36">
        <f>T4-J4</f>
        <v>123.53599999999997</v>
      </c>
      <c r="Y4" s="35"/>
      <c r="Z4" s="35"/>
      <c r="AA4" s="35"/>
      <c r="AB4" s="35"/>
    </row>
    <row r="5" spans="1:33" x14ac:dyDescent="0.25">
      <c r="A5" s="11">
        <v>43862</v>
      </c>
      <c r="B5" s="10"/>
      <c r="C5" s="10"/>
      <c r="D5" s="12">
        <v>1104.4000000000001</v>
      </c>
      <c r="E5" s="15"/>
      <c r="F5" s="15"/>
      <c r="G5" s="15"/>
      <c r="H5" s="15"/>
      <c r="I5" s="16"/>
      <c r="J5" s="9">
        <f t="shared" ref="J5:J67" si="0">D5*6/100</f>
        <v>66.26400000000001</v>
      </c>
      <c r="K5" s="9"/>
      <c r="L5" s="9"/>
      <c r="M5" s="9">
        <v>3.65</v>
      </c>
      <c r="N5" s="9"/>
      <c r="O5" s="9"/>
      <c r="P5" s="9"/>
      <c r="Q5" s="10">
        <v>24</v>
      </c>
      <c r="R5" s="10"/>
      <c r="S5" s="10"/>
      <c r="T5" s="36">
        <f t="shared" ref="T5:T68" si="1">(M5*Q5)*2</f>
        <v>175.2</v>
      </c>
      <c r="U5" s="35"/>
      <c r="V5" s="35"/>
      <c r="W5" s="35"/>
      <c r="X5" s="36">
        <f t="shared" ref="X5:X68" si="2">T5-J5</f>
        <v>108.93599999999998</v>
      </c>
      <c r="Y5" s="35"/>
      <c r="Z5" s="35"/>
      <c r="AA5" s="35"/>
      <c r="AB5" s="35"/>
    </row>
    <row r="6" spans="1:33" x14ac:dyDescent="0.25">
      <c r="A6" s="11">
        <v>43891</v>
      </c>
      <c r="B6" s="10"/>
      <c r="C6" s="10"/>
      <c r="D6" s="12">
        <v>1104.4000000000001</v>
      </c>
      <c r="E6" s="15"/>
      <c r="F6" s="15"/>
      <c r="G6" s="15"/>
      <c r="H6" s="15"/>
      <c r="I6" s="16"/>
      <c r="J6" s="9">
        <f t="shared" si="0"/>
        <v>66.26400000000001</v>
      </c>
      <c r="K6" s="9"/>
      <c r="L6" s="9"/>
      <c r="M6" s="9">
        <v>3.65</v>
      </c>
      <c r="N6" s="9"/>
      <c r="O6" s="9"/>
      <c r="P6" s="9"/>
      <c r="Q6" s="10">
        <v>26</v>
      </c>
      <c r="R6" s="10"/>
      <c r="S6" s="10"/>
      <c r="T6" s="36">
        <f t="shared" si="1"/>
        <v>189.79999999999998</v>
      </c>
      <c r="U6" s="35"/>
      <c r="V6" s="35"/>
      <c r="W6" s="35"/>
      <c r="X6" s="36">
        <f t="shared" si="2"/>
        <v>123.53599999999997</v>
      </c>
      <c r="Y6" s="35"/>
      <c r="Z6" s="35"/>
      <c r="AA6" s="35"/>
      <c r="AB6" s="35"/>
    </row>
    <row r="7" spans="1:33" x14ac:dyDescent="0.25">
      <c r="A7" s="11">
        <v>43922</v>
      </c>
      <c r="B7" s="10"/>
      <c r="C7" s="10"/>
      <c r="D7" s="12">
        <v>1138.32</v>
      </c>
      <c r="E7" s="15"/>
      <c r="F7" s="15"/>
      <c r="G7" s="15"/>
      <c r="H7" s="15"/>
      <c r="I7" s="16"/>
      <c r="J7" s="9">
        <f t="shared" si="0"/>
        <v>68.299199999999999</v>
      </c>
      <c r="K7" s="9"/>
      <c r="L7" s="9"/>
      <c r="M7" s="9">
        <v>3.65</v>
      </c>
      <c r="N7" s="9"/>
      <c r="O7" s="9"/>
      <c r="P7" s="9"/>
      <c r="Q7" s="10">
        <v>24</v>
      </c>
      <c r="R7" s="10"/>
      <c r="S7" s="10"/>
      <c r="T7" s="36">
        <f t="shared" si="1"/>
        <v>175.2</v>
      </c>
      <c r="U7" s="35"/>
      <c r="V7" s="35"/>
      <c r="W7" s="35"/>
      <c r="X7" s="36">
        <f t="shared" si="2"/>
        <v>106.90079999999999</v>
      </c>
      <c r="Y7" s="35"/>
      <c r="Z7" s="35"/>
      <c r="AA7" s="35"/>
      <c r="AB7" s="35"/>
    </row>
    <row r="8" spans="1:33" x14ac:dyDescent="0.25">
      <c r="A8" s="11">
        <v>43952</v>
      </c>
      <c r="B8" s="10"/>
      <c r="C8" s="10"/>
      <c r="D8" s="12">
        <v>1138.32</v>
      </c>
      <c r="E8" s="15"/>
      <c r="F8" s="15"/>
      <c r="G8" s="15"/>
      <c r="H8" s="15"/>
      <c r="I8" s="16"/>
      <c r="J8" s="9">
        <f t="shared" si="0"/>
        <v>68.299199999999999</v>
      </c>
      <c r="K8" s="9"/>
      <c r="L8" s="9"/>
      <c r="M8" s="9">
        <v>3.65</v>
      </c>
      <c r="N8" s="9"/>
      <c r="O8" s="9"/>
      <c r="P8" s="9"/>
      <c r="Q8" s="10">
        <v>25</v>
      </c>
      <c r="R8" s="10"/>
      <c r="S8" s="10"/>
      <c r="T8" s="36">
        <f t="shared" si="1"/>
        <v>182.5</v>
      </c>
      <c r="U8" s="35"/>
      <c r="V8" s="35"/>
      <c r="W8" s="35"/>
      <c r="X8" s="36">
        <f t="shared" si="2"/>
        <v>114.2008</v>
      </c>
      <c r="Y8" s="35"/>
      <c r="Z8" s="35"/>
      <c r="AA8" s="35"/>
      <c r="AB8" s="35"/>
    </row>
    <row r="9" spans="1:33" x14ac:dyDescent="0.25">
      <c r="A9" s="11">
        <v>43983</v>
      </c>
      <c r="B9" s="10"/>
      <c r="C9" s="10"/>
      <c r="D9" s="12">
        <v>1138.32</v>
      </c>
      <c r="E9" s="15"/>
      <c r="F9" s="15"/>
      <c r="G9" s="15"/>
      <c r="H9" s="15"/>
      <c r="I9" s="16"/>
      <c r="J9" s="9">
        <f t="shared" si="0"/>
        <v>68.299199999999999</v>
      </c>
      <c r="K9" s="9"/>
      <c r="L9" s="9"/>
      <c r="M9" s="9">
        <v>3.65</v>
      </c>
      <c r="N9" s="9"/>
      <c r="O9" s="9"/>
      <c r="P9" s="9"/>
      <c r="Q9" s="10">
        <v>24</v>
      </c>
      <c r="R9" s="10"/>
      <c r="S9" s="10"/>
      <c r="T9" s="36">
        <f t="shared" si="1"/>
        <v>175.2</v>
      </c>
      <c r="U9" s="35"/>
      <c r="V9" s="35"/>
      <c r="W9" s="35"/>
      <c r="X9" s="36">
        <f t="shared" si="2"/>
        <v>106.90079999999999</v>
      </c>
      <c r="Y9" s="35"/>
      <c r="Z9" s="35"/>
      <c r="AA9" s="35"/>
      <c r="AB9" s="35"/>
    </row>
    <row r="10" spans="1:33" x14ac:dyDescent="0.25">
      <c r="A10" s="11">
        <v>44013</v>
      </c>
      <c r="B10" s="10"/>
      <c r="C10" s="10"/>
      <c r="D10" s="12">
        <v>1148.32</v>
      </c>
      <c r="E10" s="15"/>
      <c r="F10" s="15"/>
      <c r="G10" s="15"/>
      <c r="H10" s="15"/>
      <c r="I10" s="16"/>
      <c r="J10" s="9">
        <f t="shared" si="0"/>
        <v>68.899200000000008</v>
      </c>
      <c r="K10" s="9"/>
      <c r="L10" s="9"/>
      <c r="M10" s="9">
        <v>3.65</v>
      </c>
      <c r="N10" s="9"/>
      <c r="O10" s="9"/>
      <c r="P10" s="9"/>
      <c r="Q10" s="10">
        <v>27</v>
      </c>
      <c r="R10" s="10"/>
      <c r="S10" s="10"/>
      <c r="T10" s="36">
        <f t="shared" si="1"/>
        <v>197.1</v>
      </c>
      <c r="U10" s="35"/>
      <c r="V10" s="35"/>
      <c r="W10" s="35"/>
      <c r="X10" s="36">
        <f t="shared" si="2"/>
        <v>128.20079999999999</v>
      </c>
      <c r="Y10" s="35"/>
      <c r="Z10" s="35"/>
      <c r="AA10" s="35"/>
      <c r="AB10" s="35"/>
    </row>
    <row r="11" spans="1:33" x14ac:dyDescent="0.25">
      <c r="A11" s="11">
        <v>44044</v>
      </c>
      <c r="B11" s="10"/>
      <c r="C11" s="10"/>
      <c r="D11" s="12">
        <v>1148.32</v>
      </c>
      <c r="E11" s="15"/>
      <c r="F11" s="15"/>
      <c r="G11" s="15"/>
      <c r="H11" s="15"/>
      <c r="I11" s="16"/>
      <c r="J11" s="9">
        <f t="shared" si="0"/>
        <v>68.899200000000008</v>
      </c>
      <c r="K11" s="9"/>
      <c r="L11" s="9"/>
      <c r="M11" s="9">
        <v>3.65</v>
      </c>
      <c r="N11" s="9"/>
      <c r="O11" s="9"/>
      <c r="P11" s="9"/>
      <c r="Q11" s="10">
        <v>26</v>
      </c>
      <c r="R11" s="10"/>
      <c r="S11" s="10"/>
      <c r="T11" s="36">
        <f t="shared" si="1"/>
        <v>189.79999999999998</v>
      </c>
      <c r="U11" s="35"/>
      <c r="V11" s="35"/>
      <c r="W11" s="35"/>
      <c r="X11" s="36">
        <f t="shared" si="2"/>
        <v>120.90079999999998</v>
      </c>
      <c r="Y11" s="35"/>
      <c r="Z11" s="35"/>
      <c r="AA11" s="35"/>
      <c r="AB11" s="35"/>
    </row>
    <row r="12" spans="1:33" x14ac:dyDescent="0.25">
      <c r="A12" s="11">
        <v>44075</v>
      </c>
      <c r="B12" s="10"/>
      <c r="C12" s="10"/>
      <c r="D12" s="12">
        <v>1148.32</v>
      </c>
      <c r="E12" s="15"/>
      <c r="F12" s="15"/>
      <c r="G12" s="15"/>
      <c r="H12" s="15"/>
      <c r="I12" s="16"/>
      <c r="J12" s="9">
        <f t="shared" si="0"/>
        <v>68.899200000000008</v>
      </c>
      <c r="K12" s="9"/>
      <c r="L12" s="9"/>
      <c r="M12" s="9">
        <v>3.65</v>
      </c>
      <c r="N12" s="9"/>
      <c r="O12" s="9"/>
      <c r="P12" s="9"/>
      <c r="Q12" s="10">
        <v>25</v>
      </c>
      <c r="R12" s="10"/>
      <c r="S12" s="10"/>
      <c r="T12" s="36">
        <f t="shared" si="1"/>
        <v>182.5</v>
      </c>
      <c r="U12" s="35"/>
      <c r="V12" s="35"/>
      <c r="W12" s="35"/>
      <c r="X12" s="36">
        <f t="shared" si="2"/>
        <v>113.60079999999999</v>
      </c>
      <c r="Y12" s="35"/>
      <c r="Z12" s="35"/>
      <c r="AA12" s="35"/>
      <c r="AB12" s="35"/>
    </row>
    <row r="13" spans="1:33" x14ac:dyDescent="0.25">
      <c r="A13" s="11">
        <v>44105</v>
      </c>
      <c r="B13" s="10"/>
      <c r="C13" s="10"/>
      <c r="D13" s="12">
        <v>1148.32</v>
      </c>
      <c r="E13" s="15"/>
      <c r="F13" s="15"/>
      <c r="G13" s="15"/>
      <c r="H13" s="15"/>
      <c r="I13" s="16"/>
      <c r="J13" s="9">
        <f t="shared" si="0"/>
        <v>68.899200000000008</v>
      </c>
      <c r="K13" s="9"/>
      <c r="L13" s="9"/>
      <c r="M13" s="9">
        <v>3.65</v>
      </c>
      <c r="N13" s="9"/>
      <c r="O13" s="9"/>
      <c r="P13" s="9"/>
      <c r="Q13" s="10">
        <v>26</v>
      </c>
      <c r="R13" s="10"/>
      <c r="S13" s="10"/>
      <c r="T13" s="36">
        <f t="shared" si="1"/>
        <v>189.79999999999998</v>
      </c>
      <c r="U13" s="35"/>
      <c r="V13" s="35"/>
      <c r="W13" s="35"/>
      <c r="X13" s="36">
        <f t="shared" si="2"/>
        <v>120.90079999999998</v>
      </c>
      <c r="Y13" s="35"/>
      <c r="Z13" s="35"/>
      <c r="AA13" s="35"/>
      <c r="AB13" s="35"/>
    </row>
    <row r="14" spans="1:33" x14ac:dyDescent="0.25">
      <c r="A14" s="11">
        <v>44136</v>
      </c>
      <c r="B14" s="10"/>
      <c r="C14" s="10"/>
      <c r="D14" s="12">
        <v>1148.32</v>
      </c>
      <c r="E14" s="15"/>
      <c r="F14" s="15"/>
      <c r="G14" s="15"/>
      <c r="H14" s="15"/>
      <c r="I14" s="16"/>
      <c r="J14" s="9">
        <f t="shared" si="0"/>
        <v>68.899200000000008</v>
      </c>
      <c r="K14" s="9"/>
      <c r="L14" s="9"/>
      <c r="M14" s="9">
        <v>3.65</v>
      </c>
      <c r="N14" s="9"/>
      <c r="O14" s="9"/>
      <c r="P14" s="9"/>
      <c r="Q14" s="10">
        <v>24</v>
      </c>
      <c r="R14" s="10"/>
      <c r="S14" s="10"/>
      <c r="T14" s="36">
        <f t="shared" si="1"/>
        <v>175.2</v>
      </c>
      <c r="U14" s="35"/>
      <c r="V14" s="35"/>
      <c r="W14" s="35"/>
      <c r="X14" s="36">
        <f t="shared" si="2"/>
        <v>106.30079999999998</v>
      </c>
      <c r="Y14" s="35"/>
      <c r="Z14" s="35"/>
      <c r="AA14" s="35"/>
      <c r="AB14" s="35"/>
    </row>
    <row r="15" spans="1:33" x14ac:dyDescent="0.25">
      <c r="A15" s="11">
        <v>44166</v>
      </c>
      <c r="B15" s="10"/>
      <c r="C15" s="10"/>
      <c r="D15" s="12">
        <v>1148.32</v>
      </c>
      <c r="E15" s="15"/>
      <c r="F15" s="15"/>
      <c r="G15" s="15"/>
      <c r="H15" s="15"/>
      <c r="I15" s="16"/>
      <c r="J15" s="9">
        <f t="shared" si="0"/>
        <v>68.899200000000008</v>
      </c>
      <c r="K15" s="9"/>
      <c r="L15" s="9"/>
      <c r="M15" s="9">
        <v>3.65</v>
      </c>
      <c r="N15" s="9"/>
      <c r="O15" s="9"/>
      <c r="P15" s="9"/>
      <c r="Q15" s="10">
        <v>25</v>
      </c>
      <c r="R15" s="10"/>
      <c r="S15" s="10"/>
      <c r="T15" s="36">
        <f t="shared" si="1"/>
        <v>182.5</v>
      </c>
      <c r="U15" s="35"/>
      <c r="V15" s="35"/>
      <c r="W15" s="35"/>
      <c r="X15" s="36">
        <f t="shared" si="2"/>
        <v>113.60079999999999</v>
      </c>
      <c r="Y15" s="35"/>
      <c r="Z15" s="35"/>
      <c r="AA15" s="35"/>
      <c r="AB15" s="35"/>
    </row>
    <row r="16" spans="1:33" x14ac:dyDescent="0.25">
      <c r="A16" s="11">
        <v>44197</v>
      </c>
      <c r="B16" s="10"/>
      <c r="C16" s="10"/>
      <c r="D16" s="12">
        <v>1148.32</v>
      </c>
      <c r="E16" s="15"/>
      <c r="F16" s="15"/>
      <c r="G16" s="15"/>
      <c r="H16" s="15"/>
      <c r="I16" s="16"/>
      <c r="J16" s="9">
        <f t="shared" si="0"/>
        <v>68.899200000000008</v>
      </c>
      <c r="K16" s="9"/>
      <c r="L16" s="9"/>
      <c r="M16" s="9">
        <v>3.65</v>
      </c>
      <c r="N16" s="9"/>
      <c r="O16" s="9"/>
      <c r="P16" s="9"/>
      <c r="Q16" s="10">
        <v>25</v>
      </c>
      <c r="R16" s="10"/>
      <c r="S16" s="10"/>
      <c r="T16" s="36">
        <f t="shared" si="1"/>
        <v>182.5</v>
      </c>
      <c r="U16" s="35"/>
      <c r="V16" s="35"/>
      <c r="W16" s="35"/>
      <c r="X16" s="36">
        <f t="shared" si="2"/>
        <v>113.60079999999999</v>
      </c>
      <c r="Y16" s="35"/>
      <c r="Z16" s="35"/>
      <c r="AA16" s="35"/>
      <c r="AB16" s="35"/>
    </row>
    <row r="17" spans="1:28" x14ac:dyDescent="0.25">
      <c r="A17" s="11">
        <v>44228</v>
      </c>
      <c r="B17" s="10"/>
      <c r="C17" s="10"/>
      <c r="D17" s="12">
        <v>1148.32</v>
      </c>
      <c r="E17" s="15"/>
      <c r="F17" s="15"/>
      <c r="G17" s="15"/>
      <c r="H17" s="15"/>
      <c r="I17" s="16"/>
      <c r="J17" s="9">
        <f t="shared" si="0"/>
        <v>68.899200000000008</v>
      </c>
      <c r="K17" s="9"/>
      <c r="L17" s="9"/>
      <c r="M17" s="9">
        <v>3.65</v>
      </c>
      <c r="N17" s="9"/>
      <c r="O17" s="9"/>
      <c r="P17" s="9"/>
      <c r="Q17" s="10">
        <v>24</v>
      </c>
      <c r="R17" s="10"/>
      <c r="S17" s="10"/>
      <c r="T17" s="36">
        <f t="shared" si="1"/>
        <v>175.2</v>
      </c>
      <c r="U17" s="35"/>
      <c r="V17" s="35"/>
      <c r="W17" s="35"/>
      <c r="X17" s="36">
        <f t="shared" si="2"/>
        <v>106.30079999999998</v>
      </c>
      <c r="Y17" s="35"/>
      <c r="Z17" s="35"/>
      <c r="AA17" s="35"/>
      <c r="AB17" s="35"/>
    </row>
    <row r="18" spans="1:28" x14ac:dyDescent="0.25">
      <c r="A18" s="11">
        <v>44256</v>
      </c>
      <c r="B18" s="10"/>
      <c r="C18" s="10"/>
      <c r="D18" s="12">
        <v>1148.32</v>
      </c>
      <c r="E18" s="15"/>
      <c r="F18" s="15"/>
      <c r="G18" s="15"/>
      <c r="H18" s="15"/>
      <c r="I18" s="16"/>
      <c r="J18" s="9">
        <f t="shared" si="0"/>
        <v>68.899200000000008</v>
      </c>
      <c r="K18" s="9"/>
      <c r="L18" s="9"/>
      <c r="M18" s="9">
        <v>3.65</v>
      </c>
      <c r="N18" s="9"/>
      <c r="O18" s="9"/>
      <c r="P18" s="9"/>
      <c r="Q18" s="10">
        <v>27</v>
      </c>
      <c r="R18" s="10"/>
      <c r="S18" s="10"/>
      <c r="T18" s="36">
        <f t="shared" si="1"/>
        <v>197.1</v>
      </c>
      <c r="U18" s="35"/>
      <c r="V18" s="35"/>
      <c r="W18" s="35"/>
      <c r="X18" s="36">
        <f t="shared" si="2"/>
        <v>128.20079999999999</v>
      </c>
      <c r="Y18" s="35"/>
      <c r="Z18" s="35"/>
      <c r="AA18" s="35"/>
      <c r="AB18" s="35"/>
    </row>
    <row r="19" spans="1:28" x14ac:dyDescent="0.25">
      <c r="A19" s="11">
        <v>44287</v>
      </c>
      <c r="B19" s="10"/>
      <c r="C19" s="10"/>
      <c r="D19" s="12">
        <v>1218</v>
      </c>
      <c r="E19" s="15"/>
      <c r="F19" s="15"/>
      <c r="G19" s="15"/>
      <c r="H19" s="15"/>
      <c r="I19" s="16"/>
      <c r="J19" s="9">
        <f t="shared" si="0"/>
        <v>73.08</v>
      </c>
      <c r="K19" s="9"/>
      <c r="L19" s="9"/>
      <c r="M19" s="9">
        <v>3.65</v>
      </c>
      <c r="N19" s="9"/>
      <c r="O19" s="9"/>
      <c r="P19" s="9"/>
      <c r="Q19" s="10">
        <v>24</v>
      </c>
      <c r="R19" s="10"/>
      <c r="S19" s="10"/>
      <c r="T19" s="36">
        <f t="shared" si="1"/>
        <v>175.2</v>
      </c>
      <c r="U19" s="35"/>
      <c r="V19" s="35"/>
      <c r="W19" s="35"/>
      <c r="X19" s="36">
        <f t="shared" si="2"/>
        <v>102.11999999999999</v>
      </c>
      <c r="Y19" s="35"/>
      <c r="Z19" s="35"/>
      <c r="AA19" s="35"/>
      <c r="AB19" s="35"/>
    </row>
    <row r="20" spans="1:28" x14ac:dyDescent="0.25">
      <c r="A20" s="11">
        <v>44317</v>
      </c>
      <c r="B20" s="10"/>
      <c r="C20" s="10"/>
      <c r="D20" s="12">
        <v>1218</v>
      </c>
      <c r="E20" s="15"/>
      <c r="F20" s="15"/>
      <c r="G20" s="15"/>
      <c r="H20" s="15"/>
      <c r="I20" s="16"/>
      <c r="J20" s="9">
        <f t="shared" si="0"/>
        <v>73.08</v>
      </c>
      <c r="K20" s="9"/>
      <c r="L20" s="9"/>
      <c r="M20" s="9">
        <v>3.65</v>
      </c>
      <c r="N20" s="9"/>
      <c r="O20" s="9"/>
      <c r="P20" s="9"/>
      <c r="Q20" s="10">
        <v>25</v>
      </c>
      <c r="R20" s="10"/>
      <c r="S20" s="10"/>
      <c r="T20" s="36">
        <f t="shared" si="1"/>
        <v>182.5</v>
      </c>
      <c r="U20" s="35"/>
      <c r="V20" s="35"/>
      <c r="W20" s="35"/>
      <c r="X20" s="36">
        <f t="shared" si="2"/>
        <v>109.42</v>
      </c>
      <c r="Y20" s="35"/>
      <c r="Z20" s="35"/>
      <c r="AA20" s="35"/>
      <c r="AB20" s="35"/>
    </row>
    <row r="21" spans="1:28" x14ac:dyDescent="0.25">
      <c r="A21" s="11">
        <v>44348</v>
      </c>
      <c r="B21" s="10"/>
      <c r="C21" s="10"/>
      <c r="D21" s="12">
        <v>1218</v>
      </c>
      <c r="E21" s="15"/>
      <c r="F21" s="15"/>
      <c r="G21" s="15"/>
      <c r="H21" s="15"/>
      <c r="I21" s="16"/>
      <c r="J21" s="9">
        <f t="shared" si="0"/>
        <v>73.08</v>
      </c>
      <c r="K21" s="9"/>
      <c r="L21" s="9"/>
      <c r="M21" s="9">
        <v>3.65</v>
      </c>
      <c r="N21" s="9"/>
      <c r="O21" s="9"/>
      <c r="P21" s="9"/>
      <c r="Q21" s="10">
        <v>23</v>
      </c>
      <c r="R21" s="10"/>
      <c r="S21" s="10"/>
      <c r="T21" s="36">
        <f t="shared" si="1"/>
        <v>167.9</v>
      </c>
      <c r="U21" s="35"/>
      <c r="V21" s="35"/>
      <c r="W21" s="35"/>
      <c r="X21" s="36">
        <f t="shared" si="2"/>
        <v>94.820000000000007</v>
      </c>
      <c r="Y21" s="35"/>
      <c r="Z21" s="35"/>
      <c r="AA21" s="35"/>
      <c r="AB21" s="35"/>
    </row>
    <row r="22" spans="1:28" x14ac:dyDescent="0.25">
      <c r="A22" s="11">
        <v>44378</v>
      </c>
      <c r="B22" s="10"/>
      <c r="C22" s="10"/>
      <c r="D22" s="12">
        <v>1228.01</v>
      </c>
      <c r="E22" s="15"/>
      <c r="F22" s="15"/>
      <c r="G22" s="15"/>
      <c r="H22" s="15"/>
      <c r="I22" s="16"/>
      <c r="J22" s="9">
        <f t="shared" si="0"/>
        <v>73.680599999999998</v>
      </c>
      <c r="K22" s="9"/>
      <c r="L22" s="9"/>
      <c r="M22" s="9">
        <v>3.65</v>
      </c>
      <c r="N22" s="9"/>
      <c r="O22" s="9"/>
      <c r="P22" s="9"/>
      <c r="Q22" s="10">
        <v>27</v>
      </c>
      <c r="R22" s="10"/>
      <c r="S22" s="10"/>
      <c r="T22" s="36">
        <f t="shared" si="1"/>
        <v>197.1</v>
      </c>
      <c r="U22" s="35"/>
      <c r="V22" s="35"/>
      <c r="W22" s="35"/>
      <c r="X22" s="36">
        <f t="shared" si="2"/>
        <v>123.4194</v>
      </c>
      <c r="Y22" s="35"/>
      <c r="Z22" s="35"/>
      <c r="AA22" s="35"/>
      <c r="AB22" s="35"/>
    </row>
    <row r="23" spans="1:28" x14ac:dyDescent="0.25">
      <c r="A23" s="11">
        <v>44409</v>
      </c>
      <c r="B23" s="10"/>
      <c r="C23" s="10"/>
      <c r="D23" s="12">
        <v>1228.01</v>
      </c>
      <c r="E23" s="15"/>
      <c r="F23" s="15"/>
      <c r="G23" s="15"/>
      <c r="H23" s="15"/>
      <c r="I23" s="16"/>
      <c r="J23" s="9">
        <f t="shared" si="0"/>
        <v>73.680599999999998</v>
      </c>
      <c r="K23" s="9"/>
      <c r="L23" s="9"/>
      <c r="M23" s="9">
        <v>3.65</v>
      </c>
      <c r="N23" s="9"/>
      <c r="O23" s="9"/>
      <c r="P23" s="9"/>
      <c r="Q23" s="10">
        <v>26</v>
      </c>
      <c r="R23" s="10"/>
      <c r="S23" s="10"/>
      <c r="T23" s="36">
        <f t="shared" si="1"/>
        <v>189.79999999999998</v>
      </c>
      <c r="U23" s="35"/>
      <c r="V23" s="35"/>
      <c r="W23" s="35"/>
      <c r="X23" s="36">
        <f t="shared" si="2"/>
        <v>116.11939999999998</v>
      </c>
      <c r="Y23" s="35"/>
      <c r="Z23" s="35"/>
      <c r="AA23" s="35"/>
      <c r="AB23" s="35"/>
    </row>
    <row r="24" spans="1:28" x14ac:dyDescent="0.25">
      <c r="A24" s="11">
        <v>44440</v>
      </c>
      <c r="B24" s="10"/>
      <c r="C24" s="10"/>
      <c r="D24" s="12">
        <v>1228.01</v>
      </c>
      <c r="E24" s="15"/>
      <c r="F24" s="15"/>
      <c r="G24" s="15"/>
      <c r="H24" s="15"/>
      <c r="I24" s="16"/>
      <c r="J24" s="9">
        <f t="shared" si="0"/>
        <v>73.680599999999998</v>
      </c>
      <c r="K24" s="9"/>
      <c r="L24" s="9"/>
      <c r="M24" s="9">
        <v>3.65</v>
      </c>
      <c r="N24" s="9"/>
      <c r="O24" s="9"/>
      <c r="P24" s="9"/>
      <c r="Q24" s="10">
        <v>24</v>
      </c>
      <c r="R24" s="10"/>
      <c r="S24" s="10"/>
      <c r="T24" s="36">
        <f t="shared" si="1"/>
        <v>175.2</v>
      </c>
      <c r="U24" s="35"/>
      <c r="V24" s="35"/>
      <c r="W24" s="35"/>
      <c r="X24" s="36">
        <f t="shared" si="2"/>
        <v>101.51939999999999</v>
      </c>
      <c r="Y24" s="35"/>
      <c r="Z24" s="35"/>
      <c r="AA24" s="35"/>
      <c r="AB24" s="35"/>
    </row>
    <row r="25" spans="1:28" x14ac:dyDescent="0.25">
      <c r="A25" s="11">
        <v>44470</v>
      </c>
      <c r="B25" s="10"/>
      <c r="C25" s="10"/>
      <c r="D25" s="12">
        <v>1228.01</v>
      </c>
      <c r="E25" s="15"/>
      <c r="F25" s="15"/>
      <c r="G25" s="15"/>
      <c r="H25" s="15"/>
      <c r="I25" s="16"/>
      <c r="J25" s="9">
        <f t="shared" si="0"/>
        <v>73.680599999999998</v>
      </c>
      <c r="K25" s="9"/>
      <c r="L25" s="9"/>
      <c r="M25" s="9">
        <v>3.65</v>
      </c>
      <c r="N25" s="9"/>
      <c r="O25" s="9"/>
      <c r="P25" s="9"/>
      <c r="Q25" s="10">
        <v>26</v>
      </c>
      <c r="R25" s="10"/>
      <c r="S25" s="10"/>
      <c r="T25" s="36">
        <f t="shared" si="1"/>
        <v>189.79999999999998</v>
      </c>
      <c r="U25" s="35"/>
      <c r="V25" s="35"/>
      <c r="W25" s="35"/>
      <c r="X25" s="36">
        <f t="shared" si="2"/>
        <v>116.11939999999998</v>
      </c>
      <c r="Y25" s="35"/>
      <c r="Z25" s="35"/>
      <c r="AA25" s="35"/>
      <c r="AB25" s="35"/>
    </row>
    <row r="26" spans="1:28" x14ac:dyDescent="0.25">
      <c r="A26" s="11">
        <v>44501</v>
      </c>
      <c r="B26" s="10"/>
      <c r="C26" s="10"/>
      <c r="D26" s="12">
        <v>1228.01</v>
      </c>
      <c r="E26" s="15"/>
      <c r="F26" s="15"/>
      <c r="G26" s="15"/>
      <c r="H26" s="15"/>
      <c r="I26" s="16"/>
      <c r="J26" s="9">
        <f t="shared" si="0"/>
        <v>73.680599999999998</v>
      </c>
      <c r="K26" s="9"/>
      <c r="L26" s="9"/>
      <c r="M26" s="9">
        <v>3.65</v>
      </c>
      <c r="N26" s="9"/>
      <c r="O26" s="9"/>
      <c r="P26" s="9"/>
      <c r="Q26" s="10">
        <v>24</v>
      </c>
      <c r="R26" s="10"/>
      <c r="S26" s="10"/>
      <c r="T26" s="36">
        <f t="shared" si="1"/>
        <v>175.2</v>
      </c>
      <c r="U26" s="35"/>
      <c r="V26" s="35"/>
      <c r="W26" s="35"/>
      <c r="X26" s="36">
        <f t="shared" si="2"/>
        <v>101.51939999999999</v>
      </c>
      <c r="Y26" s="35"/>
      <c r="Z26" s="35"/>
      <c r="AA26" s="35"/>
      <c r="AB26" s="35"/>
    </row>
    <row r="27" spans="1:28" x14ac:dyDescent="0.25">
      <c r="A27" s="11">
        <v>44531</v>
      </c>
      <c r="B27" s="10"/>
      <c r="C27" s="10"/>
      <c r="D27" s="12">
        <v>1228.01</v>
      </c>
      <c r="E27" s="15"/>
      <c r="F27" s="15"/>
      <c r="G27" s="15"/>
      <c r="H27" s="15"/>
      <c r="I27" s="16"/>
      <c r="J27" s="9">
        <f t="shared" si="0"/>
        <v>73.680599999999998</v>
      </c>
      <c r="K27" s="9"/>
      <c r="L27" s="9"/>
      <c r="M27" s="9">
        <v>3.65</v>
      </c>
      <c r="N27" s="9"/>
      <c r="O27" s="9"/>
      <c r="P27" s="9"/>
      <c r="Q27" s="10">
        <v>25</v>
      </c>
      <c r="R27" s="10"/>
      <c r="S27" s="10"/>
      <c r="T27" s="36">
        <f t="shared" si="1"/>
        <v>182.5</v>
      </c>
      <c r="U27" s="35"/>
      <c r="V27" s="35"/>
      <c r="W27" s="35"/>
      <c r="X27" s="36">
        <f t="shared" si="2"/>
        <v>108.8194</v>
      </c>
      <c r="Y27" s="35"/>
      <c r="Z27" s="35"/>
      <c r="AA27" s="35"/>
      <c r="AB27" s="35"/>
    </row>
    <row r="28" spans="1:28" x14ac:dyDescent="0.25">
      <c r="A28" s="11">
        <v>44562</v>
      </c>
      <c r="B28" s="10"/>
      <c r="C28" s="10"/>
      <c r="D28" s="12">
        <v>1228.01</v>
      </c>
      <c r="E28" s="15"/>
      <c r="F28" s="15"/>
      <c r="G28" s="15"/>
      <c r="H28" s="15"/>
      <c r="I28" s="16"/>
      <c r="J28" s="9">
        <f t="shared" si="0"/>
        <v>73.680599999999998</v>
      </c>
      <c r="K28" s="9"/>
      <c r="L28" s="9"/>
      <c r="M28" s="9">
        <v>3.65</v>
      </c>
      <c r="N28" s="9"/>
      <c r="O28" s="9"/>
      <c r="P28" s="9"/>
      <c r="Q28" s="10">
        <v>25</v>
      </c>
      <c r="R28" s="10"/>
      <c r="S28" s="10"/>
      <c r="T28" s="36">
        <f t="shared" si="1"/>
        <v>182.5</v>
      </c>
      <c r="U28" s="35"/>
      <c r="V28" s="35"/>
      <c r="W28" s="35"/>
      <c r="X28" s="36">
        <f t="shared" si="2"/>
        <v>108.8194</v>
      </c>
      <c r="Y28" s="35"/>
      <c r="Z28" s="35"/>
      <c r="AA28" s="35"/>
      <c r="AB28" s="35"/>
    </row>
    <row r="29" spans="1:28" x14ac:dyDescent="0.25">
      <c r="A29" s="11">
        <v>44593</v>
      </c>
      <c r="B29" s="10"/>
      <c r="C29" s="10"/>
      <c r="D29" s="12">
        <v>1228.01</v>
      </c>
      <c r="E29" s="15"/>
      <c r="F29" s="15"/>
      <c r="G29" s="15"/>
      <c r="H29" s="15"/>
      <c r="I29" s="16"/>
      <c r="J29" s="9">
        <f t="shared" si="0"/>
        <v>73.680599999999998</v>
      </c>
      <c r="K29" s="9"/>
      <c r="L29" s="9"/>
      <c r="M29" s="9">
        <v>3.65</v>
      </c>
      <c r="N29" s="9"/>
      <c r="O29" s="9"/>
      <c r="P29" s="9"/>
      <c r="Q29" s="10">
        <v>24</v>
      </c>
      <c r="R29" s="10"/>
      <c r="S29" s="10"/>
      <c r="T29" s="36">
        <f t="shared" si="1"/>
        <v>175.2</v>
      </c>
      <c r="U29" s="35"/>
      <c r="V29" s="35"/>
      <c r="W29" s="35"/>
      <c r="X29" s="36">
        <f t="shared" si="2"/>
        <v>101.51939999999999</v>
      </c>
      <c r="Y29" s="35"/>
      <c r="Z29" s="35"/>
      <c r="AA29" s="35"/>
      <c r="AB29" s="35"/>
    </row>
    <row r="30" spans="1:28" x14ac:dyDescent="0.25">
      <c r="A30" s="11">
        <v>44621</v>
      </c>
      <c r="B30" s="10"/>
      <c r="C30" s="10"/>
      <c r="D30" s="12">
        <v>1228.01</v>
      </c>
      <c r="E30" s="15"/>
      <c r="F30" s="15"/>
      <c r="G30" s="15"/>
      <c r="H30" s="15"/>
      <c r="I30" s="16"/>
      <c r="J30" s="9">
        <f t="shared" si="0"/>
        <v>73.680599999999998</v>
      </c>
      <c r="K30" s="9"/>
      <c r="L30" s="9"/>
      <c r="M30" s="9">
        <v>3.65</v>
      </c>
      <c r="N30" s="9"/>
      <c r="O30" s="9"/>
      <c r="P30" s="9"/>
      <c r="Q30" s="10">
        <v>26</v>
      </c>
      <c r="R30" s="10"/>
      <c r="S30" s="10"/>
      <c r="T30" s="36">
        <f t="shared" si="1"/>
        <v>189.79999999999998</v>
      </c>
      <c r="U30" s="35"/>
      <c r="V30" s="35"/>
      <c r="W30" s="35"/>
      <c r="X30" s="36">
        <f t="shared" si="2"/>
        <v>116.11939999999998</v>
      </c>
      <c r="Y30" s="35"/>
      <c r="Z30" s="35"/>
      <c r="AA30" s="35"/>
      <c r="AB30" s="35"/>
    </row>
    <row r="31" spans="1:28" x14ac:dyDescent="0.25">
      <c r="A31" s="11">
        <v>44652</v>
      </c>
      <c r="B31" s="10"/>
      <c r="C31" s="10"/>
      <c r="D31" s="12">
        <v>1362.05</v>
      </c>
      <c r="E31" s="15"/>
      <c r="F31" s="15"/>
      <c r="G31" s="15"/>
      <c r="H31" s="15"/>
      <c r="I31" s="16"/>
      <c r="J31" s="9">
        <f t="shared" si="0"/>
        <v>81.722999999999999</v>
      </c>
      <c r="K31" s="9"/>
      <c r="L31" s="9"/>
      <c r="M31" s="9">
        <v>3.65</v>
      </c>
      <c r="N31" s="9"/>
      <c r="O31" s="9"/>
      <c r="P31" s="9"/>
      <c r="Q31" s="10">
        <v>24</v>
      </c>
      <c r="R31" s="10"/>
      <c r="S31" s="10"/>
      <c r="T31" s="36">
        <f t="shared" si="1"/>
        <v>175.2</v>
      </c>
      <c r="U31" s="35"/>
      <c r="V31" s="35"/>
      <c r="W31" s="35"/>
      <c r="X31" s="36">
        <f t="shared" si="2"/>
        <v>93.47699999999999</v>
      </c>
      <c r="Y31" s="35"/>
      <c r="Z31" s="35"/>
      <c r="AA31" s="35"/>
      <c r="AB31" s="35"/>
    </row>
    <row r="32" spans="1:28" x14ac:dyDescent="0.25">
      <c r="A32" s="11">
        <v>44682</v>
      </c>
      <c r="B32" s="10"/>
      <c r="C32" s="10"/>
      <c r="D32" s="12">
        <v>1362.05</v>
      </c>
      <c r="E32" s="13"/>
      <c r="F32" s="13"/>
      <c r="G32" s="13"/>
      <c r="H32" s="13"/>
      <c r="I32" s="14"/>
      <c r="J32" s="9">
        <f t="shared" si="0"/>
        <v>81.722999999999999</v>
      </c>
      <c r="K32" s="9"/>
      <c r="L32" s="9"/>
      <c r="M32" s="9">
        <v>3.65</v>
      </c>
      <c r="N32" s="9"/>
      <c r="O32" s="9"/>
      <c r="P32" s="9"/>
      <c r="Q32" s="10">
        <v>26</v>
      </c>
      <c r="R32" s="10"/>
      <c r="S32" s="10"/>
      <c r="T32" s="36">
        <f t="shared" si="1"/>
        <v>189.79999999999998</v>
      </c>
      <c r="U32" s="35"/>
      <c r="V32" s="35"/>
      <c r="W32" s="35"/>
      <c r="X32" s="36">
        <f t="shared" si="2"/>
        <v>108.07699999999998</v>
      </c>
      <c r="Y32" s="35"/>
      <c r="Z32" s="35"/>
      <c r="AA32" s="35"/>
      <c r="AB32" s="35"/>
    </row>
    <row r="33" spans="1:28" x14ac:dyDescent="0.25">
      <c r="A33" s="11">
        <v>44713</v>
      </c>
      <c r="B33" s="10"/>
      <c r="C33" s="10"/>
      <c r="D33" s="12">
        <v>1362.05</v>
      </c>
      <c r="E33" s="13"/>
      <c r="F33" s="13"/>
      <c r="G33" s="13"/>
      <c r="H33" s="13"/>
      <c r="I33" s="14"/>
      <c r="J33" s="9">
        <f t="shared" si="0"/>
        <v>81.722999999999999</v>
      </c>
      <c r="K33" s="9"/>
      <c r="L33" s="9"/>
      <c r="M33" s="9">
        <v>3.65</v>
      </c>
      <c r="N33" s="9"/>
      <c r="O33" s="9"/>
      <c r="P33" s="9"/>
      <c r="Q33" s="10">
        <v>24</v>
      </c>
      <c r="R33" s="10"/>
      <c r="S33" s="10"/>
      <c r="T33" s="36">
        <f t="shared" si="1"/>
        <v>175.2</v>
      </c>
      <c r="U33" s="35"/>
      <c r="V33" s="35"/>
      <c r="W33" s="35"/>
      <c r="X33" s="36">
        <f t="shared" si="2"/>
        <v>93.47699999999999</v>
      </c>
      <c r="Y33" s="35"/>
      <c r="Z33" s="35"/>
      <c r="AA33" s="35"/>
      <c r="AB33" s="35"/>
    </row>
    <row r="34" spans="1:28" x14ac:dyDescent="0.25">
      <c r="A34" s="11">
        <v>44743</v>
      </c>
      <c r="B34" s="10"/>
      <c r="C34" s="10"/>
      <c r="D34" s="12">
        <v>1372.05</v>
      </c>
      <c r="E34" s="13"/>
      <c r="F34" s="13"/>
      <c r="G34" s="13"/>
      <c r="H34" s="13"/>
      <c r="I34" s="14"/>
      <c r="J34" s="9">
        <f t="shared" si="0"/>
        <v>82.322999999999993</v>
      </c>
      <c r="K34" s="9"/>
      <c r="L34" s="9"/>
      <c r="M34" s="9">
        <v>3.65</v>
      </c>
      <c r="N34" s="9"/>
      <c r="O34" s="9"/>
      <c r="P34" s="9"/>
      <c r="Q34" s="10">
        <v>26</v>
      </c>
      <c r="R34" s="10"/>
      <c r="S34" s="10"/>
      <c r="T34" s="36">
        <f t="shared" si="1"/>
        <v>189.79999999999998</v>
      </c>
      <c r="U34" s="35"/>
      <c r="V34" s="35"/>
      <c r="W34" s="35"/>
      <c r="X34" s="36">
        <f t="shared" si="2"/>
        <v>107.47699999999999</v>
      </c>
      <c r="Y34" s="35"/>
      <c r="Z34" s="35"/>
      <c r="AA34" s="35"/>
      <c r="AB34" s="35"/>
    </row>
    <row r="35" spans="1:28" x14ac:dyDescent="0.25">
      <c r="A35" s="11">
        <v>44774</v>
      </c>
      <c r="B35" s="10"/>
      <c r="C35" s="10"/>
      <c r="D35" s="12">
        <v>1372.05</v>
      </c>
      <c r="E35" s="13"/>
      <c r="F35" s="13"/>
      <c r="G35" s="13"/>
      <c r="H35" s="13"/>
      <c r="I35" s="14"/>
      <c r="J35" s="9">
        <f t="shared" si="0"/>
        <v>82.322999999999993</v>
      </c>
      <c r="K35" s="9"/>
      <c r="L35" s="9"/>
      <c r="M35" s="9">
        <v>3.65</v>
      </c>
      <c r="N35" s="9"/>
      <c r="O35" s="9"/>
      <c r="P35" s="9"/>
      <c r="Q35" s="10">
        <v>27</v>
      </c>
      <c r="R35" s="10"/>
      <c r="S35" s="10"/>
      <c r="T35" s="36">
        <f t="shared" si="1"/>
        <v>197.1</v>
      </c>
      <c r="U35" s="35"/>
      <c r="V35" s="35"/>
      <c r="W35" s="35"/>
      <c r="X35" s="36">
        <f t="shared" si="2"/>
        <v>114.777</v>
      </c>
      <c r="Y35" s="35"/>
      <c r="Z35" s="35"/>
      <c r="AA35" s="35"/>
      <c r="AB35" s="35"/>
    </row>
    <row r="36" spans="1:28" x14ac:dyDescent="0.25">
      <c r="A36" s="11">
        <v>44805</v>
      </c>
      <c r="B36" s="10"/>
      <c r="C36" s="10"/>
      <c r="D36" s="12">
        <v>1372.05</v>
      </c>
      <c r="E36" s="13"/>
      <c r="F36" s="13"/>
      <c r="G36" s="13"/>
      <c r="H36" s="13"/>
      <c r="I36" s="14"/>
      <c r="J36" s="9">
        <f t="shared" si="0"/>
        <v>82.322999999999993</v>
      </c>
      <c r="K36" s="9"/>
      <c r="L36" s="9"/>
      <c r="M36" s="9">
        <v>3.65</v>
      </c>
      <c r="N36" s="9"/>
      <c r="O36" s="9"/>
      <c r="P36" s="9"/>
      <c r="Q36" s="10">
        <v>25</v>
      </c>
      <c r="R36" s="10"/>
      <c r="S36" s="10"/>
      <c r="T36" s="36">
        <f t="shared" si="1"/>
        <v>182.5</v>
      </c>
      <c r="U36" s="35"/>
      <c r="V36" s="35"/>
      <c r="W36" s="35"/>
      <c r="X36" s="36">
        <f t="shared" si="2"/>
        <v>100.17700000000001</v>
      </c>
      <c r="Y36" s="35"/>
      <c r="Z36" s="35"/>
      <c r="AA36" s="35"/>
      <c r="AB36" s="35"/>
    </row>
    <row r="37" spans="1:28" x14ac:dyDescent="0.25">
      <c r="A37" s="11">
        <v>44835</v>
      </c>
      <c r="B37" s="10"/>
      <c r="C37" s="10"/>
      <c r="D37" s="12">
        <v>1372.05</v>
      </c>
      <c r="E37" s="13"/>
      <c r="F37" s="13"/>
      <c r="G37" s="13"/>
      <c r="H37" s="13"/>
      <c r="I37" s="14"/>
      <c r="J37" s="9">
        <f t="shared" si="0"/>
        <v>82.322999999999993</v>
      </c>
      <c r="K37" s="9"/>
      <c r="L37" s="9"/>
      <c r="M37" s="9">
        <v>3.65</v>
      </c>
      <c r="N37" s="9"/>
      <c r="O37" s="9"/>
      <c r="P37" s="9"/>
      <c r="Q37" s="10">
        <v>25</v>
      </c>
      <c r="R37" s="10"/>
      <c r="S37" s="10"/>
      <c r="T37" s="36">
        <f t="shared" si="1"/>
        <v>182.5</v>
      </c>
      <c r="U37" s="35"/>
      <c r="V37" s="35"/>
      <c r="W37" s="35"/>
      <c r="X37" s="36">
        <f t="shared" si="2"/>
        <v>100.17700000000001</v>
      </c>
      <c r="Y37" s="35"/>
      <c r="Z37" s="35"/>
      <c r="AA37" s="35"/>
      <c r="AB37" s="35"/>
    </row>
    <row r="38" spans="1:28" x14ac:dyDescent="0.25">
      <c r="A38" s="11">
        <v>44866</v>
      </c>
      <c r="B38" s="10"/>
      <c r="C38" s="10"/>
      <c r="D38" s="12">
        <v>1372.05</v>
      </c>
      <c r="E38" s="13"/>
      <c r="F38" s="13"/>
      <c r="G38" s="13"/>
      <c r="H38" s="13"/>
      <c r="I38" s="14"/>
      <c r="J38" s="9">
        <f t="shared" si="0"/>
        <v>82.322999999999993</v>
      </c>
      <c r="K38" s="9"/>
      <c r="L38" s="9"/>
      <c r="M38" s="9">
        <v>3.65</v>
      </c>
      <c r="N38" s="9"/>
      <c r="O38" s="9"/>
      <c r="P38" s="9"/>
      <c r="Q38" s="10">
        <v>24</v>
      </c>
      <c r="R38" s="10"/>
      <c r="S38" s="10"/>
      <c r="T38" s="36">
        <f t="shared" si="1"/>
        <v>175.2</v>
      </c>
      <c r="U38" s="35"/>
      <c r="V38" s="35"/>
      <c r="W38" s="35"/>
      <c r="X38" s="36">
        <f t="shared" si="2"/>
        <v>92.876999999999995</v>
      </c>
      <c r="Y38" s="35"/>
      <c r="Z38" s="35"/>
      <c r="AA38" s="35"/>
      <c r="AB38" s="35"/>
    </row>
    <row r="39" spans="1:28" x14ac:dyDescent="0.25">
      <c r="A39" s="11">
        <v>44896</v>
      </c>
      <c r="B39" s="10"/>
      <c r="C39" s="10"/>
      <c r="D39" s="12">
        <v>1372.05</v>
      </c>
      <c r="E39" s="13"/>
      <c r="F39" s="13"/>
      <c r="G39" s="13"/>
      <c r="H39" s="13"/>
      <c r="I39" s="14"/>
      <c r="J39" s="9">
        <f t="shared" si="0"/>
        <v>82.322999999999993</v>
      </c>
      <c r="K39" s="9"/>
      <c r="L39" s="9"/>
      <c r="M39" s="9">
        <v>3.65</v>
      </c>
      <c r="N39" s="9"/>
      <c r="O39" s="9"/>
      <c r="P39" s="9"/>
      <c r="Q39" s="10">
        <v>26</v>
      </c>
      <c r="R39" s="10"/>
      <c r="S39" s="10"/>
      <c r="T39" s="36">
        <f t="shared" si="1"/>
        <v>189.79999999999998</v>
      </c>
      <c r="U39" s="35"/>
      <c r="V39" s="35"/>
      <c r="W39" s="35"/>
      <c r="X39" s="36">
        <f t="shared" si="2"/>
        <v>107.47699999999999</v>
      </c>
      <c r="Y39" s="35"/>
      <c r="Z39" s="35"/>
      <c r="AA39" s="35"/>
      <c r="AB39" s="35"/>
    </row>
    <row r="40" spans="1:28" x14ac:dyDescent="0.25">
      <c r="A40" s="11">
        <v>44927</v>
      </c>
      <c r="B40" s="10"/>
      <c r="C40" s="10"/>
      <c r="D40" s="12">
        <v>1372.05</v>
      </c>
      <c r="E40" s="13"/>
      <c r="F40" s="13"/>
      <c r="G40" s="13"/>
      <c r="H40" s="13"/>
      <c r="I40" s="14"/>
      <c r="J40" s="9">
        <f t="shared" si="0"/>
        <v>82.322999999999993</v>
      </c>
      <c r="K40" s="9"/>
      <c r="L40" s="9"/>
      <c r="M40" s="9">
        <v>3.65</v>
      </c>
      <c r="N40" s="9"/>
      <c r="O40" s="9"/>
      <c r="P40" s="9"/>
      <c r="Q40" s="10">
        <v>26</v>
      </c>
      <c r="R40" s="10"/>
      <c r="S40" s="10"/>
      <c r="T40" s="36">
        <f t="shared" si="1"/>
        <v>189.79999999999998</v>
      </c>
      <c r="U40" s="35"/>
      <c r="V40" s="35"/>
      <c r="W40" s="35"/>
      <c r="X40" s="36">
        <f t="shared" si="2"/>
        <v>107.47699999999999</v>
      </c>
      <c r="Y40" s="35"/>
      <c r="Z40" s="35"/>
      <c r="AA40" s="35"/>
      <c r="AB40" s="35"/>
    </row>
    <row r="41" spans="1:28" x14ac:dyDescent="0.25">
      <c r="A41" s="11">
        <v>44958</v>
      </c>
      <c r="B41" s="10"/>
      <c r="C41" s="10"/>
      <c r="D41" s="12">
        <v>1372.05</v>
      </c>
      <c r="E41" s="13"/>
      <c r="F41" s="13"/>
      <c r="G41" s="13"/>
      <c r="H41" s="13"/>
      <c r="I41" s="14"/>
      <c r="J41" s="9">
        <f t="shared" si="0"/>
        <v>82.322999999999993</v>
      </c>
      <c r="K41" s="9"/>
      <c r="L41" s="9"/>
      <c r="M41" s="9">
        <v>3.65</v>
      </c>
      <c r="N41" s="9"/>
      <c r="O41" s="9"/>
      <c r="P41" s="9"/>
      <c r="Q41" s="10">
        <v>24</v>
      </c>
      <c r="R41" s="10"/>
      <c r="S41" s="10"/>
      <c r="T41" s="36">
        <f t="shared" si="1"/>
        <v>175.2</v>
      </c>
      <c r="U41" s="35"/>
      <c r="V41" s="35"/>
      <c r="W41" s="35"/>
      <c r="X41" s="36">
        <f t="shared" si="2"/>
        <v>92.876999999999995</v>
      </c>
      <c r="Y41" s="35"/>
      <c r="Z41" s="35"/>
      <c r="AA41" s="35"/>
      <c r="AB41" s="35"/>
    </row>
    <row r="42" spans="1:28" x14ac:dyDescent="0.25">
      <c r="A42" s="11">
        <v>44986</v>
      </c>
      <c r="B42" s="10"/>
      <c r="C42" s="10"/>
      <c r="D42" s="12">
        <v>1372.05</v>
      </c>
      <c r="E42" s="13"/>
      <c r="F42" s="13"/>
      <c r="G42" s="13"/>
      <c r="H42" s="13"/>
      <c r="I42" s="14"/>
      <c r="J42" s="9">
        <f t="shared" si="0"/>
        <v>82.322999999999993</v>
      </c>
      <c r="K42" s="9"/>
      <c r="L42" s="9"/>
      <c r="M42" s="9">
        <v>3.65</v>
      </c>
      <c r="N42" s="9"/>
      <c r="O42" s="9"/>
      <c r="P42" s="9"/>
      <c r="Q42" s="10">
        <v>27</v>
      </c>
      <c r="R42" s="10"/>
      <c r="S42" s="10"/>
      <c r="T42" s="36">
        <f t="shared" si="1"/>
        <v>197.1</v>
      </c>
      <c r="U42" s="35"/>
      <c r="V42" s="35"/>
      <c r="W42" s="35"/>
      <c r="X42" s="36">
        <f t="shared" si="2"/>
        <v>114.777</v>
      </c>
      <c r="Y42" s="35"/>
      <c r="Z42" s="35"/>
      <c r="AA42" s="35"/>
      <c r="AB42" s="35"/>
    </row>
    <row r="43" spans="1:28" x14ac:dyDescent="0.25">
      <c r="A43" s="28">
        <v>45017</v>
      </c>
      <c r="B43" s="24"/>
      <c r="C43" s="24"/>
      <c r="D43" s="25">
        <v>1463.11</v>
      </c>
      <c r="E43" s="26"/>
      <c r="F43" s="26"/>
      <c r="G43" s="26"/>
      <c r="H43" s="26"/>
      <c r="I43" s="27"/>
      <c r="J43" s="23">
        <f t="shared" si="0"/>
        <v>87.786599999999993</v>
      </c>
      <c r="K43" s="23"/>
      <c r="L43" s="23"/>
      <c r="M43" s="23">
        <v>3.65</v>
      </c>
      <c r="N43" s="23"/>
      <c r="O43" s="23"/>
      <c r="P43" s="23"/>
      <c r="Q43" s="24">
        <v>23</v>
      </c>
      <c r="R43" s="24"/>
      <c r="S43" s="24"/>
      <c r="T43" s="65">
        <f t="shared" si="1"/>
        <v>167.9</v>
      </c>
      <c r="U43" s="66"/>
      <c r="V43" s="66"/>
      <c r="W43" s="66"/>
      <c r="X43" s="65">
        <f t="shared" si="2"/>
        <v>80.113400000000013</v>
      </c>
      <c r="Y43" s="66"/>
      <c r="Z43" s="66"/>
      <c r="AA43" s="66"/>
      <c r="AB43" s="66"/>
    </row>
    <row r="44" spans="1:28" x14ac:dyDescent="0.25">
      <c r="A44" s="11">
        <v>45047</v>
      </c>
      <c r="B44" s="10"/>
      <c r="C44" s="10"/>
      <c r="D44" s="12">
        <v>1463.11</v>
      </c>
      <c r="E44" s="13"/>
      <c r="F44" s="13"/>
      <c r="G44" s="13"/>
      <c r="H44" s="13"/>
      <c r="I44" s="14"/>
      <c r="J44" s="9">
        <f t="shared" si="0"/>
        <v>87.786599999999993</v>
      </c>
      <c r="K44" s="9"/>
      <c r="L44" s="9"/>
      <c r="M44" s="9">
        <v>3.65</v>
      </c>
      <c r="N44" s="9"/>
      <c r="O44" s="9"/>
      <c r="P44" s="9"/>
      <c r="Q44" s="10">
        <v>26</v>
      </c>
      <c r="R44" s="10"/>
      <c r="S44" s="10"/>
      <c r="T44" s="36">
        <f t="shared" si="1"/>
        <v>189.79999999999998</v>
      </c>
      <c r="U44" s="35"/>
      <c r="V44" s="35"/>
      <c r="W44" s="35"/>
      <c r="X44" s="36">
        <f t="shared" si="2"/>
        <v>102.01339999999999</v>
      </c>
      <c r="Y44" s="35"/>
      <c r="Z44" s="35"/>
      <c r="AA44" s="35"/>
      <c r="AB44" s="35"/>
    </row>
    <row r="45" spans="1:28" x14ac:dyDescent="0.25">
      <c r="A45" s="11">
        <v>45078</v>
      </c>
      <c r="B45" s="10"/>
      <c r="C45" s="10"/>
      <c r="D45" s="12">
        <v>1463.11</v>
      </c>
      <c r="E45" s="13"/>
      <c r="F45" s="13"/>
      <c r="G45" s="13"/>
      <c r="H45" s="13"/>
      <c r="I45" s="14"/>
      <c r="J45" s="9">
        <f t="shared" si="0"/>
        <v>87.786599999999993</v>
      </c>
      <c r="K45" s="9"/>
      <c r="L45" s="9"/>
      <c r="M45" s="9">
        <v>3.65</v>
      </c>
      <c r="N45" s="9"/>
      <c r="O45" s="9"/>
      <c r="P45" s="9"/>
      <c r="Q45" s="10">
        <v>24</v>
      </c>
      <c r="R45" s="10"/>
      <c r="S45" s="10"/>
      <c r="T45" s="36">
        <f t="shared" si="1"/>
        <v>175.2</v>
      </c>
      <c r="U45" s="35"/>
      <c r="V45" s="35"/>
      <c r="W45" s="35"/>
      <c r="X45" s="36">
        <f t="shared" si="2"/>
        <v>87.413399999999996</v>
      </c>
      <c r="Y45" s="35"/>
      <c r="Z45" s="35"/>
      <c r="AA45" s="35"/>
      <c r="AB45" s="35"/>
    </row>
    <row r="46" spans="1:28" x14ac:dyDescent="0.25">
      <c r="A46" s="11">
        <v>45108</v>
      </c>
      <c r="B46" s="10"/>
      <c r="C46" s="10"/>
      <c r="D46" s="12">
        <v>1473.85</v>
      </c>
      <c r="E46" s="13"/>
      <c r="F46" s="13"/>
      <c r="G46" s="13"/>
      <c r="H46" s="13"/>
      <c r="I46" s="14"/>
      <c r="J46" s="9">
        <f t="shared" si="0"/>
        <v>88.430999999999983</v>
      </c>
      <c r="K46" s="9"/>
      <c r="L46" s="9"/>
      <c r="M46" s="9">
        <v>3.65</v>
      </c>
      <c r="N46" s="9"/>
      <c r="O46" s="9"/>
      <c r="P46" s="9"/>
      <c r="Q46" s="10">
        <v>26</v>
      </c>
      <c r="R46" s="10"/>
      <c r="S46" s="10"/>
      <c r="T46" s="36">
        <f t="shared" si="1"/>
        <v>189.79999999999998</v>
      </c>
      <c r="U46" s="35"/>
      <c r="V46" s="35"/>
      <c r="W46" s="35"/>
      <c r="X46" s="36">
        <f t="shared" si="2"/>
        <v>101.369</v>
      </c>
      <c r="Y46" s="35"/>
      <c r="Z46" s="35"/>
      <c r="AA46" s="35"/>
      <c r="AB46" s="35"/>
    </row>
    <row r="47" spans="1:28" x14ac:dyDescent="0.25">
      <c r="A47" s="11">
        <v>45139</v>
      </c>
      <c r="B47" s="10"/>
      <c r="C47" s="10"/>
      <c r="D47" s="12">
        <v>1473.85</v>
      </c>
      <c r="E47" s="13"/>
      <c r="F47" s="13"/>
      <c r="G47" s="13"/>
      <c r="H47" s="13"/>
      <c r="I47" s="14"/>
      <c r="J47" s="9">
        <f t="shared" si="0"/>
        <v>88.430999999999983</v>
      </c>
      <c r="K47" s="9"/>
      <c r="L47" s="9"/>
      <c r="M47" s="9">
        <v>3.65</v>
      </c>
      <c r="N47" s="9"/>
      <c r="O47" s="9"/>
      <c r="P47" s="9"/>
      <c r="Q47" s="10">
        <v>27</v>
      </c>
      <c r="R47" s="10"/>
      <c r="S47" s="10"/>
      <c r="T47" s="36">
        <f t="shared" si="1"/>
        <v>197.1</v>
      </c>
      <c r="U47" s="35"/>
      <c r="V47" s="35"/>
      <c r="W47" s="35"/>
      <c r="X47" s="36">
        <f t="shared" si="2"/>
        <v>108.66900000000001</v>
      </c>
      <c r="Y47" s="35"/>
      <c r="Z47" s="35"/>
      <c r="AA47" s="35"/>
      <c r="AB47" s="35"/>
    </row>
    <row r="48" spans="1:28" x14ac:dyDescent="0.25">
      <c r="A48" s="11">
        <v>45170</v>
      </c>
      <c r="B48" s="10"/>
      <c r="C48" s="10"/>
      <c r="D48" s="12">
        <v>1473.85</v>
      </c>
      <c r="E48" s="13"/>
      <c r="F48" s="13"/>
      <c r="G48" s="13"/>
      <c r="H48" s="13"/>
      <c r="I48" s="14"/>
      <c r="J48" s="9">
        <f t="shared" si="0"/>
        <v>88.430999999999983</v>
      </c>
      <c r="K48" s="9"/>
      <c r="L48" s="9"/>
      <c r="M48" s="9">
        <v>3.65</v>
      </c>
      <c r="N48" s="9"/>
      <c r="O48" s="9"/>
      <c r="P48" s="9"/>
      <c r="Q48" s="10">
        <v>25</v>
      </c>
      <c r="R48" s="10"/>
      <c r="S48" s="10"/>
      <c r="T48" s="36">
        <f t="shared" si="1"/>
        <v>182.5</v>
      </c>
      <c r="U48" s="35"/>
      <c r="V48" s="35"/>
      <c r="W48" s="35"/>
      <c r="X48" s="36">
        <f t="shared" si="2"/>
        <v>94.069000000000017</v>
      </c>
      <c r="Y48" s="35"/>
      <c r="Z48" s="35"/>
      <c r="AA48" s="35"/>
      <c r="AB48" s="35"/>
    </row>
    <row r="49" spans="1:28" x14ac:dyDescent="0.25">
      <c r="A49" s="11">
        <v>45200</v>
      </c>
      <c r="B49" s="10"/>
      <c r="C49" s="10"/>
      <c r="D49" s="12">
        <v>1473.85</v>
      </c>
      <c r="E49" s="13"/>
      <c r="F49" s="13"/>
      <c r="G49" s="13"/>
      <c r="H49" s="13"/>
      <c r="I49" s="14"/>
      <c r="J49" s="9">
        <f t="shared" si="0"/>
        <v>88.430999999999983</v>
      </c>
      <c r="K49" s="9"/>
      <c r="L49" s="9"/>
      <c r="M49" s="9">
        <v>3.65</v>
      </c>
      <c r="N49" s="9"/>
      <c r="O49" s="9"/>
      <c r="P49" s="9"/>
      <c r="Q49" s="10">
        <v>25</v>
      </c>
      <c r="R49" s="10"/>
      <c r="S49" s="10"/>
      <c r="T49" s="36">
        <f t="shared" si="1"/>
        <v>182.5</v>
      </c>
      <c r="U49" s="35"/>
      <c r="V49" s="35"/>
      <c r="W49" s="35"/>
      <c r="X49" s="36">
        <f t="shared" si="2"/>
        <v>94.069000000000017</v>
      </c>
      <c r="Y49" s="35"/>
      <c r="Z49" s="35"/>
      <c r="AA49" s="35"/>
      <c r="AB49" s="35"/>
    </row>
    <row r="50" spans="1:28" x14ac:dyDescent="0.25">
      <c r="A50" s="11">
        <v>45231</v>
      </c>
      <c r="B50" s="10"/>
      <c r="C50" s="10"/>
      <c r="D50" s="12">
        <v>1473.85</v>
      </c>
      <c r="E50" s="13"/>
      <c r="F50" s="13"/>
      <c r="G50" s="13"/>
      <c r="H50" s="13"/>
      <c r="I50" s="14"/>
      <c r="J50" s="9">
        <f>D50*6/100</f>
        <v>88.430999999999983</v>
      </c>
      <c r="K50" s="9"/>
      <c r="L50" s="9"/>
      <c r="M50" s="9">
        <v>3.65</v>
      </c>
      <c r="N50" s="9"/>
      <c r="O50" s="9"/>
      <c r="P50" s="9"/>
      <c r="Q50" s="10">
        <v>23</v>
      </c>
      <c r="R50" s="10"/>
      <c r="S50" s="10"/>
      <c r="T50" s="36">
        <f t="shared" si="1"/>
        <v>167.9</v>
      </c>
      <c r="U50" s="35"/>
      <c r="V50" s="35"/>
      <c r="W50" s="35"/>
      <c r="X50" s="36">
        <f t="shared" si="2"/>
        <v>79.469000000000023</v>
      </c>
      <c r="Y50" s="35"/>
      <c r="Z50" s="35"/>
      <c r="AA50" s="35"/>
      <c r="AB50" s="35"/>
    </row>
    <row r="51" spans="1:28" x14ac:dyDescent="0.25">
      <c r="A51" s="11">
        <v>45261</v>
      </c>
      <c r="B51" s="10"/>
      <c r="C51" s="10"/>
      <c r="D51" s="12">
        <v>1473.85</v>
      </c>
      <c r="E51" s="13"/>
      <c r="F51" s="13"/>
      <c r="G51" s="13"/>
      <c r="H51" s="13"/>
      <c r="I51" s="14"/>
      <c r="J51" s="9">
        <f t="shared" si="0"/>
        <v>88.430999999999983</v>
      </c>
      <c r="K51" s="9"/>
      <c r="L51" s="9"/>
      <c r="M51" s="9">
        <v>3.65</v>
      </c>
      <c r="N51" s="9"/>
      <c r="O51" s="9"/>
      <c r="P51" s="9"/>
      <c r="Q51" s="10">
        <v>24</v>
      </c>
      <c r="R51" s="10"/>
      <c r="S51" s="10"/>
      <c r="T51" s="36">
        <f t="shared" si="1"/>
        <v>175.2</v>
      </c>
      <c r="U51" s="35"/>
      <c r="V51" s="35"/>
      <c r="W51" s="35"/>
      <c r="X51" s="36">
        <f t="shared" si="2"/>
        <v>86.769000000000005</v>
      </c>
      <c r="Y51" s="35"/>
      <c r="Z51" s="35"/>
      <c r="AA51" s="35"/>
      <c r="AB51" s="35"/>
    </row>
    <row r="52" spans="1:28" x14ac:dyDescent="0.25">
      <c r="A52" s="11">
        <v>45292</v>
      </c>
      <c r="B52" s="10"/>
      <c r="C52" s="10"/>
      <c r="D52" s="12">
        <v>1473.85</v>
      </c>
      <c r="E52" s="13"/>
      <c r="F52" s="13"/>
      <c r="G52" s="13"/>
      <c r="H52" s="13"/>
      <c r="I52" s="14"/>
      <c r="J52" s="9">
        <f t="shared" si="0"/>
        <v>88.430999999999983</v>
      </c>
      <c r="K52" s="9"/>
      <c r="L52" s="9"/>
      <c r="M52" s="9">
        <v>3.65</v>
      </c>
      <c r="N52" s="9"/>
      <c r="O52" s="9"/>
      <c r="P52" s="9"/>
      <c r="Q52" s="10">
        <v>26</v>
      </c>
      <c r="R52" s="10"/>
      <c r="S52" s="10"/>
      <c r="T52" s="36">
        <f t="shared" si="1"/>
        <v>189.79999999999998</v>
      </c>
      <c r="U52" s="35"/>
      <c r="V52" s="35"/>
      <c r="W52" s="35"/>
      <c r="X52" s="36">
        <f t="shared" si="2"/>
        <v>101.369</v>
      </c>
      <c r="Y52" s="35"/>
      <c r="Z52" s="35"/>
      <c r="AA52" s="35"/>
      <c r="AB52" s="35"/>
    </row>
    <row r="53" spans="1:28" x14ac:dyDescent="0.25">
      <c r="A53" s="11">
        <v>45323</v>
      </c>
      <c r="B53" s="10"/>
      <c r="C53" s="10"/>
      <c r="D53" s="12">
        <v>1473.85</v>
      </c>
      <c r="E53" s="13"/>
      <c r="F53" s="13"/>
      <c r="G53" s="13"/>
      <c r="H53" s="13"/>
      <c r="I53" s="14"/>
      <c r="J53" s="9">
        <f t="shared" si="0"/>
        <v>88.430999999999983</v>
      </c>
      <c r="K53" s="9"/>
      <c r="L53" s="9"/>
      <c r="M53" s="9">
        <v>3.65</v>
      </c>
      <c r="N53" s="9"/>
      <c r="O53" s="9"/>
      <c r="P53" s="9"/>
      <c r="Q53" s="10">
        <v>24</v>
      </c>
      <c r="R53" s="10"/>
      <c r="S53" s="10"/>
      <c r="T53" s="36">
        <f t="shared" si="1"/>
        <v>175.2</v>
      </c>
      <c r="U53" s="35"/>
      <c r="V53" s="35"/>
      <c r="W53" s="35"/>
      <c r="X53" s="36">
        <f t="shared" si="2"/>
        <v>86.769000000000005</v>
      </c>
      <c r="Y53" s="35"/>
      <c r="Z53" s="35"/>
      <c r="AA53" s="35"/>
      <c r="AB53" s="35"/>
    </row>
    <row r="54" spans="1:28" x14ac:dyDescent="0.25">
      <c r="A54" s="11">
        <v>45352</v>
      </c>
      <c r="B54" s="10"/>
      <c r="C54" s="10"/>
      <c r="D54" s="12">
        <v>1473.85</v>
      </c>
      <c r="E54" s="13"/>
      <c r="F54" s="13"/>
      <c r="G54" s="13"/>
      <c r="H54" s="13"/>
      <c r="I54" s="14"/>
      <c r="J54" s="9">
        <f t="shared" si="0"/>
        <v>88.430999999999983</v>
      </c>
      <c r="K54" s="9"/>
      <c r="L54" s="9"/>
      <c r="M54" s="9">
        <v>3.65</v>
      </c>
      <c r="N54" s="9"/>
      <c r="O54" s="9"/>
      <c r="P54" s="9"/>
      <c r="Q54" s="10">
        <v>25</v>
      </c>
      <c r="R54" s="10"/>
      <c r="S54" s="10"/>
      <c r="T54" s="36">
        <f t="shared" si="1"/>
        <v>182.5</v>
      </c>
      <c r="U54" s="35"/>
      <c r="V54" s="35"/>
      <c r="W54" s="35"/>
      <c r="X54" s="36">
        <f t="shared" si="2"/>
        <v>94.069000000000017</v>
      </c>
      <c r="Y54" s="35"/>
      <c r="Z54" s="35"/>
      <c r="AA54" s="35"/>
      <c r="AB54" s="35"/>
    </row>
    <row r="55" spans="1:28" x14ac:dyDescent="0.25">
      <c r="A55" s="11">
        <v>45383</v>
      </c>
      <c r="B55" s="10"/>
      <c r="C55" s="10"/>
      <c r="D55" s="12">
        <v>1566.57</v>
      </c>
      <c r="E55" s="13"/>
      <c r="F55" s="13"/>
      <c r="G55" s="13"/>
      <c r="H55" s="13"/>
      <c r="I55" s="14"/>
      <c r="J55" s="9">
        <f t="shared" si="0"/>
        <v>93.994200000000006</v>
      </c>
      <c r="K55" s="9"/>
      <c r="L55" s="9"/>
      <c r="M55" s="9">
        <v>3.65</v>
      </c>
      <c r="N55" s="9"/>
      <c r="O55" s="9"/>
      <c r="P55" s="9"/>
      <c r="Q55" s="10">
        <v>26</v>
      </c>
      <c r="R55" s="10"/>
      <c r="S55" s="10"/>
      <c r="T55" s="36">
        <f t="shared" si="1"/>
        <v>189.79999999999998</v>
      </c>
      <c r="U55" s="35"/>
      <c r="V55" s="35"/>
      <c r="W55" s="35"/>
      <c r="X55" s="36">
        <f t="shared" si="2"/>
        <v>95.805799999999977</v>
      </c>
      <c r="Y55" s="35"/>
      <c r="Z55" s="35"/>
      <c r="AA55" s="35"/>
      <c r="AB55" s="35"/>
    </row>
    <row r="56" spans="1:28" x14ac:dyDescent="0.25">
      <c r="A56" s="11">
        <v>45413</v>
      </c>
      <c r="B56" s="10"/>
      <c r="C56" s="10"/>
      <c r="D56" s="12">
        <v>1566.57</v>
      </c>
      <c r="E56" s="13"/>
      <c r="F56" s="13"/>
      <c r="G56" s="13"/>
      <c r="H56" s="13"/>
      <c r="I56" s="14"/>
      <c r="J56" s="9">
        <f t="shared" si="0"/>
        <v>93.994200000000006</v>
      </c>
      <c r="K56" s="9"/>
      <c r="L56" s="9"/>
      <c r="M56" s="9">
        <v>3.65</v>
      </c>
      <c r="N56" s="9"/>
      <c r="O56" s="9"/>
      <c r="P56" s="9"/>
      <c r="Q56" s="10">
        <v>25</v>
      </c>
      <c r="R56" s="10"/>
      <c r="S56" s="10"/>
      <c r="T56" s="36">
        <f t="shared" si="1"/>
        <v>182.5</v>
      </c>
      <c r="U56" s="35"/>
      <c r="V56" s="35"/>
      <c r="W56" s="35"/>
      <c r="X56" s="36">
        <f t="shared" si="2"/>
        <v>88.505799999999994</v>
      </c>
      <c r="Y56" s="35"/>
      <c r="Z56" s="35"/>
      <c r="AA56" s="35"/>
      <c r="AB56" s="35"/>
    </row>
    <row r="57" spans="1:28" x14ac:dyDescent="0.25">
      <c r="A57" s="11">
        <v>45444</v>
      </c>
      <c r="B57" s="10"/>
      <c r="C57" s="10"/>
      <c r="D57" s="12">
        <v>1566.57</v>
      </c>
      <c r="E57" s="13"/>
      <c r="F57" s="13"/>
      <c r="G57" s="13"/>
      <c r="H57" s="13"/>
      <c r="I57" s="14"/>
      <c r="J57" s="9">
        <f t="shared" si="0"/>
        <v>93.994200000000006</v>
      </c>
      <c r="K57" s="9"/>
      <c r="L57" s="9"/>
      <c r="M57" s="9">
        <v>3.65</v>
      </c>
      <c r="N57" s="9"/>
      <c r="O57" s="9"/>
      <c r="P57" s="9"/>
      <c r="Q57" s="10">
        <v>24</v>
      </c>
      <c r="R57" s="10"/>
      <c r="S57" s="10"/>
      <c r="T57" s="36">
        <f t="shared" si="1"/>
        <v>175.2</v>
      </c>
      <c r="U57" s="35"/>
      <c r="V57" s="35"/>
      <c r="W57" s="35"/>
      <c r="X57" s="36">
        <f t="shared" si="2"/>
        <v>81.205799999999982</v>
      </c>
      <c r="Y57" s="35"/>
      <c r="Z57" s="35"/>
      <c r="AA57" s="35"/>
      <c r="AB57" s="35"/>
    </row>
    <row r="58" spans="1:28" x14ac:dyDescent="0.25">
      <c r="A58" s="11">
        <v>45474</v>
      </c>
      <c r="B58" s="10"/>
      <c r="C58" s="10"/>
      <c r="D58" s="12">
        <v>1576.57</v>
      </c>
      <c r="E58" s="13"/>
      <c r="F58" s="13"/>
      <c r="G58" s="13"/>
      <c r="H58" s="13"/>
      <c r="I58" s="14"/>
      <c r="J58" s="9">
        <f t="shared" si="0"/>
        <v>94.594200000000001</v>
      </c>
      <c r="K58" s="9"/>
      <c r="L58" s="9"/>
      <c r="M58" s="9">
        <v>3.65</v>
      </c>
      <c r="N58" s="9"/>
      <c r="O58" s="9"/>
      <c r="P58" s="9"/>
      <c r="Q58" s="10">
        <v>27</v>
      </c>
      <c r="R58" s="10"/>
      <c r="S58" s="10"/>
      <c r="T58" s="36">
        <f t="shared" si="1"/>
        <v>197.1</v>
      </c>
      <c r="U58" s="35"/>
      <c r="V58" s="35"/>
      <c r="W58" s="35"/>
      <c r="X58" s="36">
        <f t="shared" si="2"/>
        <v>102.50579999999999</v>
      </c>
      <c r="Y58" s="35"/>
      <c r="Z58" s="35"/>
      <c r="AA58" s="35"/>
      <c r="AB58" s="35"/>
    </row>
    <row r="59" spans="1:28" x14ac:dyDescent="0.25">
      <c r="A59" s="11">
        <v>45505</v>
      </c>
      <c r="B59" s="10"/>
      <c r="C59" s="10"/>
      <c r="D59" s="12">
        <v>1576.57</v>
      </c>
      <c r="E59" s="13"/>
      <c r="F59" s="13"/>
      <c r="G59" s="13"/>
      <c r="H59" s="13"/>
      <c r="I59" s="14"/>
      <c r="J59" s="9">
        <f t="shared" si="0"/>
        <v>94.594200000000001</v>
      </c>
      <c r="K59" s="9"/>
      <c r="L59" s="9"/>
      <c r="M59" s="9">
        <v>3.65</v>
      </c>
      <c r="N59" s="9"/>
      <c r="O59" s="9"/>
      <c r="P59" s="9"/>
      <c r="Q59" s="10">
        <v>27</v>
      </c>
      <c r="R59" s="10"/>
      <c r="S59" s="10"/>
      <c r="T59" s="36">
        <f t="shared" si="1"/>
        <v>197.1</v>
      </c>
      <c r="U59" s="35"/>
      <c r="V59" s="35"/>
      <c r="W59" s="35"/>
      <c r="X59" s="36">
        <f t="shared" si="2"/>
        <v>102.50579999999999</v>
      </c>
      <c r="Y59" s="35"/>
      <c r="Z59" s="35"/>
      <c r="AA59" s="35"/>
      <c r="AB59" s="35"/>
    </row>
    <row r="60" spans="1:28" x14ac:dyDescent="0.25">
      <c r="A60" s="11">
        <v>45536</v>
      </c>
      <c r="B60" s="10"/>
      <c r="C60" s="10"/>
      <c r="D60" s="12">
        <v>1576.57</v>
      </c>
      <c r="E60" s="13"/>
      <c r="F60" s="13"/>
      <c r="G60" s="13"/>
      <c r="H60" s="13"/>
      <c r="I60" s="14"/>
      <c r="J60" s="9">
        <f t="shared" si="0"/>
        <v>94.594200000000001</v>
      </c>
      <c r="K60" s="9"/>
      <c r="L60" s="9"/>
      <c r="M60" s="9">
        <v>3.65</v>
      </c>
      <c r="N60" s="9"/>
      <c r="O60" s="9"/>
      <c r="P60" s="9"/>
      <c r="Q60" s="10">
        <v>24</v>
      </c>
      <c r="R60" s="10"/>
      <c r="S60" s="10"/>
      <c r="T60" s="36">
        <f t="shared" si="1"/>
        <v>175.2</v>
      </c>
      <c r="U60" s="35"/>
      <c r="V60" s="35"/>
      <c r="W60" s="35"/>
      <c r="X60" s="36">
        <f t="shared" si="2"/>
        <v>80.605799999999988</v>
      </c>
      <c r="Y60" s="35"/>
      <c r="Z60" s="35"/>
      <c r="AA60" s="35"/>
      <c r="AB60" s="35"/>
    </row>
    <row r="61" spans="1:28" x14ac:dyDescent="0.25">
      <c r="A61" s="11">
        <v>45566</v>
      </c>
      <c r="B61" s="10"/>
      <c r="C61" s="10"/>
      <c r="D61" s="12">
        <v>1576.57</v>
      </c>
      <c r="E61" s="13"/>
      <c r="F61" s="13"/>
      <c r="G61" s="13"/>
      <c r="H61" s="13"/>
      <c r="I61" s="14"/>
      <c r="J61" s="9">
        <f t="shared" si="0"/>
        <v>94.594200000000001</v>
      </c>
      <c r="K61" s="9"/>
      <c r="L61" s="9"/>
      <c r="M61" s="9">
        <v>3.65</v>
      </c>
      <c r="N61" s="9"/>
      <c r="O61" s="9"/>
      <c r="P61" s="9"/>
      <c r="Q61" s="10">
        <v>26</v>
      </c>
      <c r="R61" s="10"/>
      <c r="S61" s="10"/>
      <c r="T61" s="36">
        <f t="shared" si="1"/>
        <v>189.79999999999998</v>
      </c>
      <c r="U61" s="35"/>
      <c r="V61" s="35"/>
      <c r="W61" s="35"/>
      <c r="X61" s="36">
        <f t="shared" si="2"/>
        <v>95.205799999999982</v>
      </c>
      <c r="Y61" s="35"/>
      <c r="Z61" s="35"/>
      <c r="AA61" s="35"/>
      <c r="AB61" s="35"/>
    </row>
    <row r="62" spans="1:28" x14ac:dyDescent="0.25">
      <c r="A62" s="11">
        <v>45597</v>
      </c>
      <c r="B62" s="10"/>
      <c r="C62" s="10"/>
      <c r="D62" s="12">
        <v>1576.57</v>
      </c>
      <c r="E62" s="13"/>
      <c r="F62" s="13"/>
      <c r="G62" s="13"/>
      <c r="H62" s="13"/>
      <c r="I62" s="14"/>
      <c r="J62" s="9">
        <f t="shared" si="0"/>
        <v>94.594200000000001</v>
      </c>
      <c r="K62" s="9"/>
      <c r="L62" s="9"/>
      <c r="M62" s="9">
        <v>3.65</v>
      </c>
      <c r="N62" s="9"/>
      <c r="O62" s="9"/>
      <c r="P62" s="9"/>
      <c r="Q62" s="10">
        <v>24</v>
      </c>
      <c r="R62" s="10"/>
      <c r="S62" s="10"/>
      <c r="T62" s="36">
        <f t="shared" si="1"/>
        <v>175.2</v>
      </c>
      <c r="U62" s="35"/>
      <c r="V62" s="35"/>
      <c r="W62" s="35"/>
      <c r="X62" s="36">
        <f t="shared" si="2"/>
        <v>80.605799999999988</v>
      </c>
      <c r="Y62" s="35"/>
      <c r="Z62" s="35"/>
      <c r="AA62" s="35"/>
      <c r="AB62" s="35"/>
    </row>
    <row r="63" spans="1:28" x14ac:dyDescent="0.25">
      <c r="A63" s="11">
        <v>45627</v>
      </c>
      <c r="B63" s="10"/>
      <c r="C63" s="10"/>
      <c r="D63" s="12">
        <v>1576.57</v>
      </c>
      <c r="E63" s="13"/>
      <c r="F63" s="13"/>
      <c r="G63" s="13"/>
      <c r="H63" s="13"/>
      <c r="I63" s="14"/>
      <c r="J63" s="9">
        <f t="shared" si="0"/>
        <v>94.594200000000001</v>
      </c>
      <c r="K63" s="9"/>
      <c r="L63" s="9"/>
      <c r="M63" s="9">
        <v>3.65</v>
      </c>
      <c r="N63" s="9"/>
      <c r="O63" s="9"/>
      <c r="P63" s="9"/>
      <c r="Q63" s="10">
        <v>25</v>
      </c>
      <c r="R63" s="10"/>
      <c r="S63" s="10"/>
      <c r="T63" s="36">
        <f t="shared" si="1"/>
        <v>182.5</v>
      </c>
      <c r="U63" s="35"/>
      <c r="V63" s="35"/>
      <c r="W63" s="35"/>
      <c r="X63" s="36">
        <f t="shared" si="2"/>
        <v>87.905799999999999</v>
      </c>
      <c r="Y63" s="35"/>
      <c r="Z63" s="35"/>
      <c r="AA63" s="35"/>
      <c r="AB63" s="35"/>
    </row>
    <row r="64" spans="1:28" x14ac:dyDescent="0.25">
      <c r="A64" s="11">
        <v>45658</v>
      </c>
      <c r="B64" s="10"/>
      <c r="C64" s="10"/>
      <c r="D64" s="12">
        <v>1576.57</v>
      </c>
      <c r="E64" s="13"/>
      <c r="F64" s="13"/>
      <c r="G64" s="13"/>
      <c r="H64" s="13"/>
      <c r="I64" s="14"/>
      <c r="J64" s="9">
        <f t="shared" si="0"/>
        <v>94.594200000000001</v>
      </c>
      <c r="K64" s="9"/>
      <c r="L64" s="9"/>
      <c r="M64" s="9">
        <v>3.65</v>
      </c>
      <c r="N64" s="9"/>
      <c r="O64" s="9"/>
      <c r="P64" s="9"/>
      <c r="Q64" s="10">
        <v>26</v>
      </c>
      <c r="R64" s="10"/>
      <c r="S64" s="10"/>
      <c r="T64" s="36">
        <f t="shared" si="1"/>
        <v>189.79999999999998</v>
      </c>
      <c r="U64" s="35"/>
      <c r="V64" s="35"/>
      <c r="W64" s="35"/>
      <c r="X64" s="36">
        <f t="shared" si="2"/>
        <v>95.205799999999982</v>
      </c>
      <c r="Y64" s="35"/>
      <c r="Z64" s="35"/>
      <c r="AA64" s="35"/>
      <c r="AB64" s="35"/>
    </row>
    <row r="65" spans="1:28" x14ac:dyDescent="0.25">
      <c r="A65" s="11">
        <v>45689</v>
      </c>
      <c r="B65" s="10"/>
      <c r="C65" s="10"/>
      <c r="D65" s="12">
        <v>1576.57</v>
      </c>
      <c r="E65" s="13"/>
      <c r="F65" s="13"/>
      <c r="G65" s="13"/>
      <c r="H65" s="13"/>
      <c r="I65" s="14"/>
      <c r="J65" s="9">
        <f t="shared" si="0"/>
        <v>94.594200000000001</v>
      </c>
      <c r="K65" s="9"/>
      <c r="L65" s="9"/>
      <c r="M65" s="9">
        <v>3.65</v>
      </c>
      <c r="N65" s="9"/>
      <c r="O65" s="9"/>
      <c r="P65" s="9"/>
      <c r="Q65" s="10">
        <v>24</v>
      </c>
      <c r="R65" s="10"/>
      <c r="S65" s="10"/>
      <c r="T65" s="36">
        <f t="shared" si="1"/>
        <v>175.2</v>
      </c>
      <c r="U65" s="35"/>
      <c r="V65" s="35"/>
      <c r="W65" s="35"/>
      <c r="X65" s="36">
        <f t="shared" si="2"/>
        <v>80.605799999999988</v>
      </c>
      <c r="Y65" s="35"/>
      <c r="Z65" s="35"/>
      <c r="AA65" s="35"/>
      <c r="AB65" s="35"/>
    </row>
    <row r="66" spans="1:28" x14ac:dyDescent="0.25">
      <c r="A66" s="11">
        <v>45717</v>
      </c>
      <c r="B66" s="10"/>
      <c r="C66" s="10"/>
      <c r="D66" s="12">
        <v>1576.57</v>
      </c>
      <c r="E66" s="13"/>
      <c r="F66" s="13"/>
      <c r="G66" s="13"/>
      <c r="H66" s="13"/>
      <c r="I66" s="14"/>
      <c r="J66" s="9">
        <f t="shared" si="0"/>
        <v>94.594200000000001</v>
      </c>
      <c r="K66" s="9"/>
      <c r="L66" s="9"/>
      <c r="M66" s="9">
        <v>3.65</v>
      </c>
      <c r="N66" s="9"/>
      <c r="O66" s="9"/>
      <c r="P66" s="9"/>
      <c r="Q66" s="10">
        <v>25</v>
      </c>
      <c r="R66" s="10"/>
      <c r="S66" s="10"/>
      <c r="T66" s="36">
        <f t="shared" si="1"/>
        <v>182.5</v>
      </c>
      <c r="U66" s="35"/>
      <c r="V66" s="35"/>
      <c r="W66" s="35"/>
      <c r="X66" s="36">
        <f t="shared" si="2"/>
        <v>87.905799999999999</v>
      </c>
      <c r="Y66" s="35"/>
      <c r="Z66" s="35"/>
      <c r="AA66" s="35"/>
      <c r="AB66" s="35"/>
    </row>
    <row r="67" spans="1:28" x14ac:dyDescent="0.25">
      <c r="A67" s="11">
        <v>45748</v>
      </c>
      <c r="B67" s="10"/>
      <c r="C67" s="10"/>
      <c r="D67" s="12">
        <v>1684.81</v>
      </c>
      <c r="E67" s="13"/>
      <c r="F67" s="13"/>
      <c r="G67" s="13"/>
      <c r="H67" s="13"/>
      <c r="I67" s="14"/>
      <c r="J67" s="9">
        <f t="shared" si="0"/>
        <v>101.0886</v>
      </c>
      <c r="K67" s="9"/>
      <c r="L67" s="9"/>
      <c r="M67" s="9">
        <v>3.65</v>
      </c>
      <c r="N67" s="9"/>
      <c r="O67" s="9"/>
      <c r="P67" s="9"/>
      <c r="Q67" s="10">
        <v>24</v>
      </c>
      <c r="R67" s="10"/>
      <c r="S67" s="10"/>
      <c r="T67" s="36">
        <f t="shared" si="1"/>
        <v>175.2</v>
      </c>
      <c r="U67" s="35"/>
      <c r="V67" s="35"/>
      <c r="W67" s="35"/>
      <c r="X67" s="36">
        <f t="shared" si="2"/>
        <v>74.111399999999989</v>
      </c>
      <c r="Y67" s="35"/>
      <c r="Z67" s="35"/>
      <c r="AA67" s="35"/>
      <c r="AB67" s="35"/>
    </row>
    <row r="68" spans="1:28" x14ac:dyDescent="0.25">
      <c r="A68" s="11">
        <v>45778</v>
      </c>
      <c r="B68" s="10"/>
      <c r="C68" s="10"/>
      <c r="D68" s="12">
        <v>1684.81</v>
      </c>
      <c r="E68" s="13"/>
      <c r="F68" s="13"/>
      <c r="G68" s="13"/>
      <c r="H68" s="13"/>
      <c r="I68" s="14"/>
      <c r="J68" s="9">
        <f t="shared" ref="J68:J76" si="3">D68*6/100</f>
        <v>101.0886</v>
      </c>
      <c r="K68" s="9"/>
      <c r="L68" s="9"/>
      <c r="M68" s="9">
        <v>3.65</v>
      </c>
      <c r="N68" s="9"/>
      <c r="O68" s="9"/>
      <c r="P68" s="9"/>
      <c r="Q68" s="10">
        <v>26</v>
      </c>
      <c r="R68" s="10"/>
      <c r="S68" s="10"/>
      <c r="T68" s="36">
        <f t="shared" si="1"/>
        <v>189.79999999999998</v>
      </c>
      <c r="U68" s="35"/>
      <c r="V68" s="35"/>
      <c r="W68" s="35"/>
      <c r="X68" s="36">
        <f t="shared" si="2"/>
        <v>88.711399999999983</v>
      </c>
      <c r="Y68" s="35"/>
      <c r="Z68" s="35"/>
      <c r="AA68" s="35"/>
      <c r="AB68" s="35"/>
    </row>
    <row r="69" spans="1:28" x14ac:dyDescent="0.25">
      <c r="A69" s="11">
        <v>45809</v>
      </c>
      <c r="B69" s="10"/>
      <c r="C69" s="10"/>
      <c r="D69" s="12">
        <v>1684.81</v>
      </c>
      <c r="E69" s="13"/>
      <c r="F69" s="13"/>
      <c r="G69" s="13"/>
      <c r="H69" s="13"/>
      <c r="I69" s="14"/>
      <c r="J69" s="9">
        <f t="shared" si="3"/>
        <v>101.0886</v>
      </c>
      <c r="K69" s="9"/>
      <c r="L69" s="9"/>
      <c r="M69" s="9">
        <v>3.65</v>
      </c>
      <c r="N69" s="9"/>
      <c r="O69" s="9"/>
      <c r="P69" s="9"/>
      <c r="Q69" s="10">
        <v>24</v>
      </c>
      <c r="R69" s="10"/>
      <c r="S69" s="10"/>
      <c r="T69" s="36">
        <f t="shared" ref="T69:T78" si="4">(M69*Q69)*2</f>
        <v>175.2</v>
      </c>
      <c r="U69" s="35"/>
      <c r="V69" s="35"/>
      <c r="W69" s="35"/>
      <c r="X69" s="36">
        <f t="shared" ref="X69:X78" si="5">T69-J69</f>
        <v>74.111399999999989</v>
      </c>
      <c r="Y69" s="35"/>
      <c r="Z69" s="35"/>
      <c r="AA69" s="35"/>
      <c r="AB69" s="35"/>
    </row>
    <row r="70" spans="1:28" x14ac:dyDescent="0.25">
      <c r="A70" s="11">
        <v>45839</v>
      </c>
      <c r="B70" s="10"/>
      <c r="C70" s="10"/>
      <c r="D70" s="12">
        <v>1694.81</v>
      </c>
      <c r="E70" s="13"/>
      <c r="F70" s="13"/>
      <c r="G70" s="13"/>
      <c r="H70" s="13"/>
      <c r="I70" s="14"/>
      <c r="J70" s="9">
        <f t="shared" si="3"/>
        <v>101.68860000000001</v>
      </c>
      <c r="K70" s="9"/>
      <c r="L70" s="9"/>
      <c r="M70" s="9">
        <v>3.65</v>
      </c>
      <c r="N70" s="9"/>
      <c r="O70" s="9"/>
      <c r="P70" s="9"/>
      <c r="Q70" s="10">
        <v>27</v>
      </c>
      <c r="R70" s="10"/>
      <c r="S70" s="10"/>
      <c r="T70" s="36">
        <f t="shared" si="4"/>
        <v>197.1</v>
      </c>
      <c r="U70" s="35"/>
      <c r="V70" s="35"/>
      <c r="W70" s="35"/>
      <c r="X70" s="36">
        <f t="shared" si="5"/>
        <v>95.411399999999986</v>
      </c>
      <c r="Y70" s="35"/>
      <c r="Z70" s="35"/>
      <c r="AA70" s="35"/>
      <c r="AB70" s="35"/>
    </row>
    <row r="71" spans="1:28" x14ac:dyDescent="0.25">
      <c r="A71" s="11">
        <v>45870</v>
      </c>
      <c r="B71" s="10"/>
      <c r="C71" s="10"/>
      <c r="D71" s="12">
        <v>1694.81</v>
      </c>
      <c r="E71" s="13"/>
      <c r="F71" s="13"/>
      <c r="G71" s="13"/>
      <c r="H71" s="13"/>
      <c r="I71" s="14"/>
      <c r="J71" s="9">
        <f t="shared" si="3"/>
        <v>101.68860000000001</v>
      </c>
      <c r="K71" s="9"/>
      <c r="L71" s="9"/>
      <c r="M71" s="9">
        <v>3.65</v>
      </c>
      <c r="N71" s="9"/>
      <c r="O71" s="9"/>
      <c r="P71" s="9"/>
      <c r="Q71" s="10">
        <v>26</v>
      </c>
      <c r="R71" s="10"/>
      <c r="S71" s="10"/>
      <c r="T71" s="36">
        <f t="shared" si="4"/>
        <v>189.79999999999998</v>
      </c>
      <c r="U71" s="35"/>
      <c r="V71" s="35"/>
      <c r="W71" s="35"/>
      <c r="X71" s="36">
        <f t="shared" si="5"/>
        <v>88.111399999999975</v>
      </c>
      <c r="Y71" s="35"/>
      <c r="Z71" s="35"/>
      <c r="AA71" s="35"/>
      <c r="AB71" s="35"/>
    </row>
    <row r="72" spans="1:28" x14ac:dyDescent="0.25">
      <c r="A72" s="11">
        <v>45901</v>
      </c>
      <c r="B72" s="10"/>
      <c r="C72" s="10"/>
      <c r="D72" s="12">
        <v>1694.81</v>
      </c>
      <c r="E72" s="13"/>
      <c r="F72" s="13"/>
      <c r="G72" s="13"/>
      <c r="H72" s="13"/>
      <c r="I72" s="14"/>
      <c r="J72" s="9">
        <f t="shared" si="3"/>
        <v>101.68860000000001</v>
      </c>
      <c r="K72" s="9"/>
      <c r="L72" s="9"/>
      <c r="M72" s="9">
        <v>3.65</v>
      </c>
      <c r="N72" s="9"/>
      <c r="O72" s="9"/>
      <c r="P72" s="9"/>
      <c r="Q72" s="10">
        <v>26</v>
      </c>
      <c r="R72" s="10"/>
      <c r="S72" s="10"/>
      <c r="T72" s="36">
        <f t="shared" si="4"/>
        <v>189.79999999999998</v>
      </c>
      <c r="U72" s="35"/>
      <c r="V72" s="35"/>
      <c r="W72" s="35"/>
      <c r="X72" s="36">
        <f t="shared" si="5"/>
        <v>88.111399999999975</v>
      </c>
      <c r="Y72" s="35"/>
      <c r="Z72" s="35"/>
      <c r="AA72" s="35"/>
      <c r="AB72" s="35"/>
    </row>
    <row r="73" spans="1:28" x14ac:dyDescent="0.25">
      <c r="A73" s="11">
        <v>45931</v>
      </c>
      <c r="B73" s="10"/>
      <c r="C73" s="10"/>
      <c r="D73" s="12">
        <v>1694.81</v>
      </c>
      <c r="E73" s="13"/>
      <c r="F73" s="13"/>
      <c r="G73" s="13"/>
      <c r="H73" s="13"/>
      <c r="I73" s="14"/>
      <c r="J73" s="9">
        <f t="shared" si="3"/>
        <v>101.68860000000001</v>
      </c>
      <c r="K73" s="9"/>
      <c r="L73" s="9"/>
      <c r="M73" s="9">
        <v>3.65</v>
      </c>
      <c r="N73" s="9"/>
      <c r="O73" s="9"/>
      <c r="P73" s="9"/>
      <c r="Q73" s="10">
        <v>27</v>
      </c>
      <c r="R73" s="10"/>
      <c r="S73" s="10"/>
      <c r="T73" s="36">
        <f t="shared" si="4"/>
        <v>197.1</v>
      </c>
      <c r="U73" s="35"/>
      <c r="V73" s="35"/>
      <c r="W73" s="35"/>
      <c r="X73" s="36">
        <f t="shared" si="5"/>
        <v>95.411399999999986</v>
      </c>
      <c r="Y73" s="35"/>
      <c r="Z73" s="35"/>
      <c r="AA73" s="35"/>
      <c r="AB73" s="35"/>
    </row>
    <row r="74" spans="1:28" x14ac:dyDescent="0.25">
      <c r="A74" s="11">
        <v>45962</v>
      </c>
      <c r="B74" s="10"/>
      <c r="C74" s="10"/>
      <c r="D74" s="12">
        <v>1694.81</v>
      </c>
      <c r="E74" s="13"/>
      <c r="F74" s="13"/>
      <c r="G74" s="13"/>
      <c r="H74" s="13"/>
      <c r="I74" s="14"/>
      <c r="J74" s="9">
        <f t="shared" si="3"/>
        <v>101.68860000000001</v>
      </c>
      <c r="K74" s="9"/>
      <c r="L74" s="9"/>
      <c r="M74" s="9">
        <v>3.65</v>
      </c>
      <c r="N74" s="9"/>
      <c r="O74" s="9"/>
      <c r="P74" s="9"/>
      <c r="Q74" s="10">
        <v>24</v>
      </c>
      <c r="R74" s="10"/>
      <c r="S74" s="10"/>
      <c r="T74" s="36">
        <f t="shared" si="4"/>
        <v>175.2</v>
      </c>
      <c r="U74" s="35"/>
      <c r="V74" s="35"/>
      <c r="W74" s="35"/>
      <c r="X74" s="36">
        <f t="shared" si="5"/>
        <v>73.511399999999981</v>
      </c>
      <c r="Y74" s="35"/>
      <c r="Z74" s="35"/>
      <c r="AA74" s="35"/>
      <c r="AB74" s="35"/>
    </row>
    <row r="75" spans="1:28" x14ac:dyDescent="0.25">
      <c r="A75" s="11">
        <v>45992</v>
      </c>
      <c r="B75" s="10"/>
      <c r="C75" s="10"/>
      <c r="D75" s="12">
        <v>1694.81</v>
      </c>
      <c r="E75" s="13"/>
      <c r="F75" s="13"/>
      <c r="G75" s="13"/>
      <c r="H75" s="13"/>
      <c r="I75" s="14"/>
      <c r="J75" s="9">
        <f t="shared" si="3"/>
        <v>101.68860000000001</v>
      </c>
      <c r="K75" s="9"/>
      <c r="L75" s="9"/>
      <c r="M75" s="9">
        <v>3.65</v>
      </c>
      <c r="N75" s="9"/>
      <c r="O75" s="9"/>
      <c r="P75" s="9"/>
      <c r="Q75" s="10">
        <v>25</v>
      </c>
      <c r="R75" s="10"/>
      <c r="S75" s="10"/>
      <c r="T75" s="36">
        <f t="shared" si="4"/>
        <v>182.5</v>
      </c>
      <c r="U75" s="35"/>
      <c r="V75" s="35"/>
      <c r="W75" s="35"/>
      <c r="X75" s="36">
        <f t="shared" si="5"/>
        <v>80.811399999999992</v>
      </c>
      <c r="Y75" s="35"/>
      <c r="Z75" s="35"/>
      <c r="AA75" s="35"/>
      <c r="AB75" s="35"/>
    </row>
    <row r="76" spans="1:28" x14ac:dyDescent="0.25">
      <c r="A76" s="11">
        <v>46023</v>
      </c>
      <c r="B76" s="10"/>
      <c r="C76" s="10"/>
      <c r="D76" s="12">
        <v>1694.81</v>
      </c>
      <c r="E76" s="13"/>
      <c r="F76" s="13"/>
      <c r="G76" s="13"/>
      <c r="H76" s="13"/>
      <c r="I76" s="14"/>
      <c r="J76" s="9">
        <f t="shared" si="3"/>
        <v>101.68860000000001</v>
      </c>
      <c r="K76" s="9"/>
      <c r="L76" s="9"/>
      <c r="M76" s="9">
        <v>3.65</v>
      </c>
      <c r="N76" s="9"/>
      <c r="O76" s="9"/>
      <c r="P76" s="9"/>
      <c r="Q76" s="10">
        <v>26</v>
      </c>
      <c r="R76" s="10"/>
      <c r="S76" s="10"/>
      <c r="T76" s="36">
        <f t="shared" si="4"/>
        <v>189.79999999999998</v>
      </c>
      <c r="U76" s="35"/>
      <c r="V76" s="35"/>
      <c r="W76" s="35"/>
      <c r="X76" s="36">
        <f t="shared" si="5"/>
        <v>88.111399999999975</v>
      </c>
      <c r="Y76" s="35"/>
      <c r="Z76" s="35"/>
      <c r="AA76" s="35"/>
      <c r="AB76" s="35"/>
    </row>
    <row r="77" spans="1:28" x14ac:dyDescent="0.25">
      <c r="A77" s="11">
        <v>46054</v>
      </c>
      <c r="B77" s="10"/>
      <c r="C77" s="10"/>
      <c r="D77" s="12">
        <v>1694.81</v>
      </c>
      <c r="E77" s="13"/>
      <c r="F77" s="13"/>
      <c r="G77" s="13"/>
      <c r="H77" s="13"/>
      <c r="I77" s="14"/>
      <c r="J77" s="9">
        <f t="shared" ref="J77" si="6">D77*6/100</f>
        <v>101.68860000000001</v>
      </c>
      <c r="K77" s="9"/>
      <c r="L77" s="9"/>
      <c r="M77" s="9">
        <v>3.65</v>
      </c>
      <c r="N77" s="9"/>
      <c r="O77" s="9"/>
      <c r="P77" s="9"/>
      <c r="Q77" s="10">
        <v>23</v>
      </c>
      <c r="R77" s="10"/>
      <c r="S77" s="10"/>
      <c r="T77" s="36">
        <f t="shared" si="4"/>
        <v>167.9</v>
      </c>
      <c r="U77" s="35"/>
      <c r="V77" s="35"/>
      <c r="W77" s="35"/>
      <c r="X77" s="36">
        <f t="shared" si="5"/>
        <v>66.211399999999998</v>
      </c>
      <c r="Y77" s="35"/>
      <c r="Z77" s="35"/>
      <c r="AA77" s="35"/>
      <c r="AB77" s="35"/>
    </row>
    <row r="78" spans="1:28" x14ac:dyDescent="0.25">
      <c r="A78" s="11">
        <v>46082</v>
      </c>
      <c r="B78" s="10"/>
      <c r="C78" s="10"/>
      <c r="D78" s="12">
        <v>1694.81</v>
      </c>
      <c r="E78" s="13"/>
      <c r="F78" s="13"/>
      <c r="G78" s="13"/>
      <c r="H78" s="13"/>
      <c r="I78" s="14"/>
      <c r="J78" s="9">
        <f>D78*6/100</f>
        <v>101.68860000000001</v>
      </c>
      <c r="K78" s="9"/>
      <c r="L78" s="9"/>
      <c r="M78" s="9">
        <v>3.65</v>
      </c>
      <c r="N78" s="9"/>
      <c r="O78" s="9"/>
      <c r="P78" s="9"/>
      <c r="Q78" s="10">
        <v>26</v>
      </c>
      <c r="R78" s="10"/>
      <c r="S78" s="10"/>
      <c r="T78" s="36">
        <f t="shared" si="4"/>
        <v>189.79999999999998</v>
      </c>
      <c r="U78" s="35"/>
      <c r="V78" s="35"/>
      <c r="W78" s="35"/>
      <c r="X78" s="36">
        <f t="shared" si="5"/>
        <v>88.111399999999975</v>
      </c>
      <c r="Y78" s="35"/>
      <c r="Z78" s="35"/>
      <c r="AA78" s="35"/>
      <c r="AB78" s="35"/>
    </row>
  </sheetData>
  <mergeCells count="533">
    <mergeCell ref="T3:W3"/>
    <mergeCell ref="Q3:S3"/>
    <mergeCell ref="Q4:S4"/>
    <mergeCell ref="T4:W4"/>
    <mergeCell ref="X3:AB3"/>
    <mergeCell ref="X4:AB4"/>
    <mergeCell ref="A3:C3"/>
    <mergeCell ref="J3:L3"/>
    <mergeCell ref="M3:P3"/>
    <mergeCell ref="M4:P4"/>
    <mergeCell ref="J4:L4"/>
    <mergeCell ref="A4:C4"/>
    <mergeCell ref="X5:AB5"/>
    <mergeCell ref="A6:C6"/>
    <mergeCell ref="J6:L6"/>
    <mergeCell ref="M6:P6"/>
    <mergeCell ref="Q6:S6"/>
    <mergeCell ref="T6:W6"/>
    <mergeCell ref="X6:AB6"/>
    <mergeCell ref="A5:C5"/>
    <mergeCell ref="J5:L5"/>
    <mergeCell ref="M5:P5"/>
    <mergeCell ref="Q5:S5"/>
    <mergeCell ref="T5:W5"/>
    <mergeCell ref="X7:AB7"/>
    <mergeCell ref="A8:C8"/>
    <mergeCell ref="J8:L8"/>
    <mergeCell ref="M8:P8"/>
    <mergeCell ref="Q8:S8"/>
    <mergeCell ref="T8:W8"/>
    <mergeCell ref="X8:AB8"/>
    <mergeCell ref="A7:C7"/>
    <mergeCell ref="J7:L7"/>
    <mergeCell ref="M7:P7"/>
    <mergeCell ref="Q7:S7"/>
    <mergeCell ref="T7:W7"/>
    <mergeCell ref="X9:AB9"/>
    <mergeCell ref="A10:C10"/>
    <mergeCell ref="J10:L10"/>
    <mergeCell ref="M10:P10"/>
    <mergeCell ref="Q10:S10"/>
    <mergeCell ref="T10:W10"/>
    <mergeCell ref="X10:AB10"/>
    <mergeCell ref="A9:C9"/>
    <mergeCell ref="J9:L9"/>
    <mergeCell ref="M9:P9"/>
    <mergeCell ref="Q9:S9"/>
    <mergeCell ref="T9:W9"/>
    <mergeCell ref="X11:AB11"/>
    <mergeCell ref="A12:C12"/>
    <mergeCell ref="J12:L12"/>
    <mergeCell ref="M12:P12"/>
    <mergeCell ref="Q12:S12"/>
    <mergeCell ref="T12:W12"/>
    <mergeCell ref="X12:AB12"/>
    <mergeCell ref="D12:I12"/>
    <mergeCell ref="A11:C11"/>
    <mergeCell ref="J11:L11"/>
    <mergeCell ref="M11:P11"/>
    <mergeCell ref="Q11:S11"/>
    <mergeCell ref="T11:W11"/>
    <mergeCell ref="X13:AB13"/>
    <mergeCell ref="A14:C14"/>
    <mergeCell ref="J14:L14"/>
    <mergeCell ref="M14:P14"/>
    <mergeCell ref="Q14:S14"/>
    <mergeCell ref="T14:W14"/>
    <mergeCell ref="X14:AB14"/>
    <mergeCell ref="D13:I13"/>
    <mergeCell ref="D14:I14"/>
    <mergeCell ref="A13:C13"/>
    <mergeCell ref="J13:L13"/>
    <mergeCell ref="M13:P13"/>
    <mergeCell ref="Q13:S13"/>
    <mergeCell ref="T13:W13"/>
    <mergeCell ref="A17:C17"/>
    <mergeCell ref="A18:C18"/>
    <mergeCell ref="A19:C19"/>
    <mergeCell ref="A20:C20"/>
    <mergeCell ref="A21:C21"/>
    <mergeCell ref="A22:C22"/>
    <mergeCell ref="X15:AB15"/>
    <mergeCell ref="A16:C16"/>
    <mergeCell ref="J16:L16"/>
    <mergeCell ref="M16:P16"/>
    <mergeCell ref="Q16:S16"/>
    <mergeCell ref="T16:W16"/>
    <mergeCell ref="X16:AB16"/>
    <mergeCell ref="D15:I15"/>
    <mergeCell ref="D16:I16"/>
    <mergeCell ref="A15:C15"/>
    <mergeCell ref="J15:L15"/>
    <mergeCell ref="M15:P15"/>
    <mergeCell ref="Q15:S15"/>
    <mergeCell ref="T15:W15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53:C53"/>
    <mergeCell ref="A54:C54"/>
    <mergeCell ref="A55:C55"/>
    <mergeCell ref="A56:C56"/>
    <mergeCell ref="A57:C57"/>
    <mergeCell ref="A58:C58"/>
    <mergeCell ref="A47:C47"/>
    <mergeCell ref="A48:C48"/>
    <mergeCell ref="A49:C49"/>
    <mergeCell ref="A50:C50"/>
    <mergeCell ref="A51:C51"/>
    <mergeCell ref="A52:C52"/>
    <mergeCell ref="A65:C65"/>
    <mergeCell ref="A66:C66"/>
    <mergeCell ref="A67:C67"/>
    <mergeCell ref="A59:C59"/>
    <mergeCell ref="A60:C60"/>
    <mergeCell ref="A61:C61"/>
    <mergeCell ref="A62:C62"/>
    <mergeCell ref="A63:C63"/>
    <mergeCell ref="A64:C64"/>
    <mergeCell ref="D65:I65"/>
    <mergeCell ref="D54:I54"/>
    <mergeCell ref="D55:I55"/>
    <mergeCell ref="D56:I56"/>
    <mergeCell ref="D57:I57"/>
    <mergeCell ref="D52:I52"/>
    <mergeCell ref="D53:I53"/>
    <mergeCell ref="D42:I42"/>
    <mergeCell ref="D43:I43"/>
    <mergeCell ref="D44:I44"/>
    <mergeCell ref="D45:I45"/>
    <mergeCell ref="J17:L17"/>
    <mergeCell ref="J18:L18"/>
    <mergeCell ref="J19:L19"/>
    <mergeCell ref="J20:L20"/>
    <mergeCell ref="J21:L21"/>
    <mergeCell ref="J22:L22"/>
    <mergeCell ref="J23:L23"/>
    <mergeCell ref="J24:L24"/>
    <mergeCell ref="D64:I64"/>
    <mergeCell ref="D40:I40"/>
    <mergeCell ref="D41:I41"/>
    <mergeCell ref="D30:I30"/>
    <mergeCell ref="D31:I31"/>
    <mergeCell ref="D32:I32"/>
    <mergeCell ref="D33:I33"/>
    <mergeCell ref="D29:I29"/>
    <mergeCell ref="J31:L31"/>
    <mergeCell ref="J32:L32"/>
    <mergeCell ref="J33:L33"/>
    <mergeCell ref="J34:L34"/>
    <mergeCell ref="J35:L35"/>
    <mergeCell ref="J36:L36"/>
    <mergeCell ref="J25:L25"/>
    <mergeCell ref="J26:L26"/>
    <mergeCell ref="J27:L27"/>
    <mergeCell ref="J28:L28"/>
    <mergeCell ref="J29:L29"/>
    <mergeCell ref="J30:L30"/>
    <mergeCell ref="J43:L43"/>
    <mergeCell ref="J44:L44"/>
    <mergeCell ref="J45:L45"/>
    <mergeCell ref="J46:L46"/>
    <mergeCell ref="J47:L47"/>
    <mergeCell ref="J48:L48"/>
    <mergeCell ref="J37:L37"/>
    <mergeCell ref="J38:L38"/>
    <mergeCell ref="J39:L39"/>
    <mergeCell ref="J40:L40"/>
    <mergeCell ref="J41:L41"/>
    <mergeCell ref="J42:L42"/>
    <mergeCell ref="J66:L66"/>
    <mergeCell ref="J55:L55"/>
    <mergeCell ref="J56:L56"/>
    <mergeCell ref="J57:L57"/>
    <mergeCell ref="J58:L58"/>
    <mergeCell ref="J59:L59"/>
    <mergeCell ref="J60:L60"/>
    <mergeCell ref="J49:L49"/>
    <mergeCell ref="J50:L50"/>
    <mergeCell ref="J51:L51"/>
    <mergeCell ref="J52:L52"/>
    <mergeCell ref="J53:L53"/>
    <mergeCell ref="J54:L54"/>
    <mergeCell ref="M17:P17"/>
    <mergeCell ref="M18:P18"/>
    <mergeCell ref="M19:P19"/>
    <mergeCell ref="M20:P20"/>
    <mergeCell ref="M21:P21"/>
    <mergeCell ref="M22:P22"/>
    <mergeCell ref="M23:P23"/>
    <mergeCell ref="M24:P24"/>
    <mergeCell ref="M25:P25"/>
    <mergeCell ref="M32:P32"/>
    <mergeCell ref="M33:P33"/>
    <mergeCell ref="M34:P34"/>
    <mergeCell ref="M35:P35"/>
    <mergeCell ref="M36:P36"/>
    <mergeCell ref="M37:P37"/>
    <mergeCell ref="M26:P26"/>
    <mergeCell ref="M27:P27"/>
    <mergeCell ref="M28:P28"/>
    <mergeCell ref="M29:P29"/>
    <mergeCell ref="M30:P30"/>
    <mergeCell ref="M31:P31"/>
    <mergeCell ref="M44:P44"/>
    <mergeCell ref="M45:P45"/>
    <mergeCell ref="M46:P46"/>
    <mergeCell ref="M47:P47"/>
    <mergeCell ref="M48:P48"/>
    <mergeCell ref="M49:P49"/>
    <mergeCell ref="M38:P38"/>
    <mergeCell ref="M39:P39"/>
    <mergeCell ref="M40:P40"/>
    <mergeCell ref="M41:P41"/>
    <mergeCell ref="M42:P42"/>
    <mergeCell ref="M43:P43"/>
    <mergeCell ref="M56:P56"/>
    <mergeCell ref="M57:P57"/>
    <mergeCell ref="M58:P58"/>
    <mergeCell ref="M59:P59"/>
    <mergeCell ref="M60:P60"/>
    <mergeCell ref="M61:P61"/>
    <mergeCell ref="M50:P50"/>
    <mergeCell ref="M51:P51"/>
    <mergeCell ref="M52:P52"/>
    <mergeCell ref="M53:P53"/>
    <mergeCell ref="M54:P54"/>
    <mergeCell ref="M55:P55"/>
    <mergeCell ref="Q23:S23"/>
    <mergeCell ref="Q24:S24"/>
    <mergeCell ref="Q25:S25"/>
    <mergeCell ref="Q26:S26"/>
    <mergeCell ref="Q27:S27"/>
    <mergeCell ref="Q28:S28"/>
    <mergeCell ref="Q17:S17"/>
    <mergeCell ref="Q18:S18"/>
    <mergeCell ref="Q19:S19"/>
    <mergeCell ref="Q20:S20"/>
    <mergeCell ref="Q21:S21"/>
    <mergeCell ref="Q22:S22"/>
    <mergeCell ref="Q35:S35"/>
    <mergeCell ref="Q36:S36"/>
    <mergeCell ref="Q37:S37"/>
    <mergeCell ref="Q38:S38"/>
    <mergeCell ref="Q39:S39"/>
    <mergeCell ref="Q40:S40"/>
    <mergeCell ref="Q29:S29"/>
    <mergeCell ref="Q30:S30"/>
    <mergeCell ref="Q31:S31"/>
    <mergeCell ref="Q32:S32"/>
    <mergeCell ref="Q33:S33"/>
    <mergeCell ref="Q34:S34"/>
    <mergeCell ref="Q49:S49"/>
    <mergeCell ref="Q50:S50"/>
    <mergeCell ref="Q51:S51"/>
    <mergeCell ref="Q52:S52"/>
    <mergeCell ref="Q41:S41"/>
    <mergeCell ref="Q42:S42"/>
    <mergeCell ref="Q43:S43"/>
    <mergeCell ref="Q44:S44"/>
    <mergeCell ref="Q45:S45"/>
    <mergeCell ref="Q46:S46"/>
    <mergeCell ref="Q65:S65"/>
    <mergeCell ref="Q66:S66"/>
    <mergeCell ref="Q67:S67"/>
    <mergeCell ref="T17:W17"/>
    <mergeCell ref="T18:W18"/>
    <mergeCell ref="T19:W19"/>
    <mergeCell ref="T20:W20"/>
    <mergeCell ref="T21:W21"/>
    <mergeCell ref="T22:W22"/>
    <mergeCell ref="T23:W23"/>
    <mergeCell ref="Q59:S59"/>
    <mergeCell ref="Q60:S60"/>
    <mergeCell ref="Q61:S61"/>
    <mergeCell ref="Q62:S62"/>
    <mergeCell ref="Q63:S63"/>
    <mergeCell ref="Q64:S64"/>
    <mergeCell ref="Q53:S53"/>
    <mergeCell ref="Q54:S54"/>
    <mergeCell ref="Q55:S55"/>
    <mergeCell ref="Q56:S56"/>
    <mergeCell ref="Q57:S57"/>
    <mergeCell ref="Q58:S58"/>
    <mergeCell ref="Q47:S47"/>
    <mergeCell ref="Q48:S48"/>
    <mergeCell ref="T30:W30"/>
    <mergeCell ref="T31:W31"/>
    <mergeCell ref="T32:W32"/>
    <mergeCell ref="T33:W33"/>
    <mergeCell ref="T34:W34"/>
    <mergeCell ref="T35:W35"/>
    <mergeCell ref="T24:W24"/>
    <mergeCell ref="T25:W25"/>
    <mergeCell ref="T26:W26"/>
    <mergeCell ref="T27:W27"/>
    <mergeCell ref="T28:W28"/>
    <mergeCell ref="T29:W29"/>
    <mergeCell ref="T42:W42"/>
    <mergeCell ref="T43:W43"/>
    <mergeCell ref="T44:W44"/>
    <mergeCell ref="T45:W45"/>
    <mergeCell ref="T46:W46"/>
    <mergeCell ref="T47:W47"/>
    <mergeCell ref="T36:W36"/>
    <mergeCell ref="T37:W37"/>
    <mergeCell ref="T38:W38"/>
    <mergeCell ref="T39:W39"/>
    <mergeCell ref="T40:W40"/>
    <mergeCell ref="T41:W41"/>
    <mergeCell ref="T56:W56"/>
    <mergeCell ref="T57:W57"/>
    <mergeCell ref="T58:W58"/>
    <mergeCell ref="T59:W59"/>
    <mergeCell ref="T48:W48"/>
    <mergeCell ref="T49:W49"/>
    <mergeCell ref="T50:W50"/>
    <mergeCell ref="T51:W51"/>
    <mergeCell ref="T52:W52"/>
    <mergeCell ref="T53:W53"/>
    <mergeCell ref="X25:AB25"/>
    <mergeCell ref="X26:AB26"/>
    <mergeCell ref="X27:AB27"/>
    <mergeCell ref="X28:AB28"/>
    <mergeCell ref="X29:AB29"/>
    <mergeCell ref="X30:AB30"/>
    <mergeCell ref="T66:W66"/>
    <mergeCell ref="T67:W67"/>
    <mergeCell ref="X17:AB17"/>
    <mergeCell ref="X18:AB18"/>
    <mergeCell ref="X19:AB19"/>
    <mergeCell ref="X20:AB20"/>
    <mergeCell ref="X21:AB21"/>
    <mergeCell ref="X22:AB22"/>
    <mergeCell ref="X23:AB23"/>
    <mergeCell ref="X24:AB24"/>
    <mergeCell ref="T60:W60"/>
    <mergeCell ref="T61:W61"/>
    <mergeCell ref="T62:W62"/>
    <mergeCell ref="T63:W63"/>
    <mergeCell ref="T64:W64"/>
    <mergeCell ref="T65:W65"/>
    <mergeCell ref="T54:W54"/>
    <mergeCell ref="T55:W55"/>
    <mergeCell ref="X37:AB37"/>
    <mergeCell ref="X38:AB38"/>
    <mergeCell ref="X39:AB39"/>
    <mergeCell ref="X40:AB40"/>
    <mergeCell ref="X41:AB41"/>
    <mergeCell ref="X42:AB42"/>
    <mergeCell ref="X31:AB31"/>
    <mergeCell ref="X32:AB32"/>
    <mergeCell ref="X33:AB33"/>
    <mergeCell ref="X34:AB34"/>
    <mergeCell ref="X35:AB35"/>
    <mergeCell ref="X36:AB36"/>
    <mergeCell ref="X51:AB51"/>
    <mergeCell ref="X52:AB52"/>
    <mergeCell ref="X53:AB53"/>
    <mergeCell ref="X54:AB54"/>
    <mergeCell ref="X43:AB43"/>
    <mergeCell ref="X44:AB44"/>
    <mergeCell ref="X45:AB45"/>
    <mergeCell ref="X46:AB46"/>
    <mergeCell ref="X47:AB47"/>
    <mergeCell ref="X48:AB48"/>
    <mergeCell ref="X67:AB67"/>
    <mergeCell ref="D3:I3"/>
    <mergeCell ref="D4:I4"/>
    <mergeCell ref="D5:I5"/>
    <mergeCell ref="D6:I6"/>
    <mergeCell ref="D7:I7"/>
    <mergeCell ref="D8:I8"/>
    <mergeCell ref="D9:I9"/>
    <mergeCell ref="D10:I10"/>
    <mergeCell ref="D11:I11"/>
    <mergeCell ref="X61:AB61"/>
    <mergeCell ref="X62:AB62"/>
    <mergeCell ref="X63:AB63"/>
    <mergeCell ref="X64:AB64"/>
    <mergeCell ref="X65:AB65"/>
    <mergeCell ref="X66:AB66"/>
    <mergeCell ref="X55:AB55"/>
    <mergeCell ref="X56:AB56"/>
    <mergeCell ref="X57:AB57"/>
    <mergeCell ref="X58:AB58"/>
    <mergeCell ref="X59:AB59"/>
    <mergeCell ref="X60:AB60"/>
    <mergeCell ref="X49:AB49"/>
    <mergeCell ref="X50:AB50"/>
    <mergeCell ref="D23:I23"/>
    <mergeCell ref="D24:I24"/>
    <mergeCell ref="D25:I25"/>
    <mergeCell ref="D26:I26"/>
    <mergeCell ref="D27:I27"/>
    <mergeCell ref="D28:I28"/>
    <mergeCell ref="D17:I17"/>
    <mergeCell ref="D18:I18"/>
    <mergeCell ref="D19:I19"/>
    <mergeCell ref="D20:I20"/>
    <mergeCell ref="D21:I21"/>
    <mergeCell ref="D22:I22"/>
    <mergeCell ref="D46:I46"/>
    <mergeCell ref="D47:I47"/>
    <mergeCell ref="D48:I48"/>
    <mergeCell ref="D49:I49"/>
    <mergeCell ref="D50:I50"/>
    <mergeCell ref="D51:I51"/>
    <mergeCell ref="D34:I34"/>
    <mergeCell ref="D35:I35"/>
    <mergeCell ref="D36:I36"/>
    <mergeCell ref="D37:I37"/>
    <mergeCell ref="D38:I38"/>
    <mergeCell ref="D39:I39"/>
    <mergeCell ref="D66:I66"/>
    <mergeCell ref="D67:I67"/>
    <mergeCell ref="A68:C68"/>
    <mergeCell ref="D68:I68"/>
    <mergeCell ref="J68:L68"/>
    <mergeCell ref="M68:P68"/>
    <mergeCell ref="D58:I58"/>
    <mergeCell ref="D59:I59"/>
    <mergeCell ref="D60:I60"/>
    <mergeCell ref="D61:I61"/>
    <mergeCell ref="D62:I62"/>
    <mergeCell ref="D63:I63"/>
    <mergeCell ref="M62:P62"/>
    <mergeCell ref="M63:P63"/>
    <mergeCell ref="M64:P64"/>
    <mergeCell ref="M65:P65"/>
    <mergeCell ref="M66:P66"/>
    <mergeCell ref="M67:P67"/>
    <mergeCell ref="J67:L67"/>
    <mergeCell ref="J61:L61"/>
    <mergeCell ref="J62:L62"/>
    <mergeCell ref="J63:L63"/>
    <mergeCell ref="J64:L64"/>
    <mergeCell ref="J65:L65"/>
    <mergeCell ref="Q68:S68"/>
    <mergeCell ref="T68:W68"/>
    <mergeCell ref="X68:AB68"/>
    <mergeCell ref="A69:C69"/>
    <mergeCell ref="D69:I69"/>
    <mergeCell ref="J69:L69"/>
    <mergeCell ref="M69:P69"/>
    <mergeCell ref="Q69:S69"/>
    <mergeCell ref="T69:W69"/>
    <mergeCell ref="X69:AB69"/>
    <mergeCell ref="X70:AB70"/>
    <mergeCell ref="A71:C71"/>
    <mergeCell ref="D71:I71"/>
    <mergeCell ref="J71:L71"/>
    <mergeCell ref="M71:P71"/>
    <mergeCell ref="Q71:S71"/>
    <mergeCell ref="T71:W71"/>
    <mergeCell ref="X71:AB71"/>
    <mergeCell ref="A70:C70"/>
    <mergeCell ref="D70:I70"/>
    <mergeCell ref="J70:L70"/>
    <mergeCell ref="M70:P70"/>
    <mergeCell ref="Q70:S70"/>
    <mergeCell ref="T70:W70"/>
    <mergeCell ref="X72:AB72"/>
    <mergeCell ref="A73:C73"/>
    <mergeCell ref="D73:I73"/>
    <mergeCell ref="J73:L73"/>
    <mergeCell ref="M73:P73"/>
    <mergeCell ref="Q73:S73"/>
    <mergeCell ref="T73:W73"/>
    <mergeCell ref="X73:AB73"/>
    <mergeCell ref="A72:C72"/>
    <mergeCell ref="D72:I72"/>
    <mergeCell ref="J72:L72"/>
    <mergeCell ref="M72:P72"/>
    <mergeCell ref="Q72:S72"/>
    <mergeCell ref="T72:W72"/>
    <mergeCell ref="D75:I75"/>
    <mergeCell ref="J75:L75"/>
    <mergeCell ref="M75:P75"/>
    <mergeCell ref="Q75:S75"/>
    <mergeCell ref="T75:W75"/>
    <mergeCell ref="X75:AB75"/>
    <mergeCell ref="A74:C74"/>
    <mergeCell ref="D74:I74"/>
    <mergeCell ref="J74:L74"/>
    <mergeCell ref="M74:P74"/>
    <mergeCell ref="Q74:S74"/>
    <mergeCell ref="T74:W74"/>
    <mergeCell ref="A1:AB2"/>
    <mergeCell ref="X78:AB78"/>
    <mergeCell ref="A78:C78"/>
    <mergeCell ref="D78:I78"/>
    <mergeCell ref="J78:L78"/>
    <mergeCell ref="M78:P78"/>
    <mergeCell ref="Q78:S78"/>
    <mergeCell ref="T78:W78"/>
    <mergeCell ref="X76:AB76"/>
    <mergeCell ref="A77:C77"/>
    <mergeCell ref="D77:I77"/>
    <mergeCell ref="J77:L77"/>
    <mergeCell ref="M77:P77"/>
    <mergeCell ref="Q77:S77"/>
    <mergeCell ref="T77:W77"/>
    <mergeCell ref="X77:AB77"/>
    <mergeCell ref="A76:C76"/>
    <mergeCell ref="D76:I76"/>
    <mergeCell ref="J76:L76"/>
    <mergeCell ref="M76:P76"/>
    <mergeCell ref="Q76:S76"/>
    <mergeCell ref="T76:W76"/>
    <mergeCell ref="X74:AB74"/>
    <mergeCell ref="A75:C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BC569-64CF-4E6D-B65C-2EDAB4380DDF}">
  <dimension ref="A1:AB78"/>
  <sheetViews>
    <sheetView topLeftCell="A67" workbookViewId="0">
      <selection activeCell="J7" sqref="J7:L7"/>
    </sheetView>
  </sheetViews>
  <sheetFormatPr defaultColWidth="3.85546875" defaultRowHeight="15" x14ac:dyDescent="0.25"/>
  <sheetData>
    <row r="1" spans="1:28" x14ac:dyDescent="0.25">
      <c r="A1" s="44" t="s">
        <v>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6"/>
    </row>
    <row r="2" spans="1:28" ht="15.75" thickBo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9"/>
    </row>
    <row r="3" spans="1:28" ht="30" customHeight="1" thickBot="1" x14ac:dyDescent="0.3">
      <c r="A3" s="50" t="s">
        <v>0</v>
      </c>
      <c r="B3" s="51"/>
      <c r="C3" s="52"/>
      <c r="D3" s="53" t="s">
        <v>5</v>
      </c>
      <c r="E3" s="54"/>
      <c r="F3" s="54"/>
      <c r="G3" s="54"/>
      <c r="H3" s="54"/>
      <c r="I3" s="55"/>
      <c r="J3" s="56" t="s">
        <v>2</v>
      </c>
      <c r="K3" s="57"/>
      <c r="L3" s="58"/>
      <c r="M3" s="56" t="s">
        <v>1</v>
      </c>
      <c r="N3" s="57"/>
      <c r="O3" s="57"/>
      <c r="P3" s="58"/>
      <c r="Q3" s="56" t="s">
        <v>3</v>
      </c>
      <c r="R3" s="57"/>
      <c r="S3" s="58"/>
      <c r="T3" s="59" t="s">
        <v>6</v>
      </c>
      <c r="U3" s="60"/>
      <c r="V3" s="60"/>
      <c r="W3" s="61"/>
      <c r="X3" s="62" t="s">
        <v>4</v>
      </c>
      <c r="Y3" s="63"/>
      <c r="Z3" s="63"/>
      <c r="AA3" s="63"/>
      <c r="AB3" s="64"/>
    </row>
    <row r="4" spans="1:28" x14ac:dyDescent="0.25">
      <c r="A4" s="43">
        <v>43831</v>
      </c>
      <c r="B4" s="35"/>
      <c r="C4" s="35"/>
      <c r="D4" s="20">
        <v>1104.4000000000001</v>
      </c>
      <c r="E4" s="21"/>
      <c r="F4" s="21"/>
      <c r="G4" s="21"/>
      <c r="H4" s="21"/>
      <c r="I4" s="22"/>
      <c r="J4" s="36">
        <f>D4*6/100</f>
        <v>66.26400000000001</v>
      </c>
      <c r="K4" s="36"/>
      <c r="L4" s="36"/>
      <c r="M4" s="36">
        <v>3.65</v>
      </c>
      <c r="N4" s="36"/>
      <c r="O4" s="36"/>
      <c r="P4" s="36"/>
      <c r="Q4" s="35">
        <v>26</v>
      </c>
      <c r="R4" s="35"/>
      <c r="S4" s="35"/>
      <c r="T4" s="36">
        <f>M4*Q4</f>
        <v>94.899999999999991</v>
      </c>
      <c r="U4" s="35"/>
      <c r="V4" s="35"/>
      <c r="W4" s="35"/>
      <c r="X4" s="36">
        <f>T4-J4</f>
        <v>28.635999999999981</v>
      </c>
      <c r="Y4" s="35"/>
      <c r="Z4" s="35"/>
      <c r="AA4" s="35"/>
      <c r="AB4" s="35"/>
    </row>
    <row r="5" spans="1:28" x14ac:dyDescent="0.25">
      <c r="A5" s="11">
        <v>43862</v>
      </c>
      <c r="B5" s="10"/>
      <c r="C5" s="10"/>
      <c r="D5" s="12">
        <v>1104.4000000000001</v>
      </c>
      <c r="E5" s="15"/>
      <c r="F5" s="15"/>
      <c r="G5" s="15"/>
      <c r="H5" s="15"/>
      <c r="I5" s="16"/>
      <c r="J5" s="9">
        <f t="shared" ref="J5:J68" si="0">D5*6/100</f>
        <v>66.26400000000001</v>
      </c>
      <c r="K5" s="9"/>
      <c r="L5" s="9"/>
      <c r="M5" s="9">
        <v>3.65</v>
      </c>
      <c r="N5" s="9"/>
      <c r="O5" s="9"/>
      <c r="P5" s="9"/>
      <c r="Q5" s="10">
        <v>23</v>
      </c>
      <c r="R5" s="10"/>
      <c r="S5" s="10"/>
      <c r="T5" s="9">
        <f t="shared" ref="T5:T68" si="1">M5*Q5</f>
        <v>83.95</v>
      </c>
      <c r="U5" s="10"/>
      <c r="V5" s="10"/>
      <c r="W5" s="10"/>
      <c r="X5" s="9">
        <f t="shared" ref="X5:X68" si="2">T5-J5</f>
        <v>17.685999999999993</v>
      </c>
      <c r="Y5" s="10"/>
      <c r="Z5" s="10"/>
      <c r="AA5" s="10"/>
      <c r="AB5" s="10"/>
    </row>
    <row r="6" spans="1:28" x14ac:dyDescent="0.25">
      <c r="A6" s="11">
        <v>43891</v>
      </c>
      <c r="B6" s="10"/>
      <c r="C6" s="10"/>
      <c r="D6" s="12">
        <v>1104.4000000000001</v>
      </c>
      <c r="E6" s="15"/>
      <c r="F6" s="15"/>
      <c r="G6" s="15"/>
      <c r="H6" s="15"/>
      <c r="I6" s="16"/>
      <c r="J6" s="9">
        <f t="shared" si="0"/>
        <v>66.26400000000001</v>
      </c>
      <c r="K6" s="9"/>
      <c r="L6" s="9"/>
      <c r="M6" s="9">
        <v>3.65</v>
      </c>
      <c r="N6" s="9"/>
      <c r="O6" s="9"/>
      <c r="P6" s="9"/>
      <c r="Q6" s="10">
        <v>26</v>
      </c>
      <c r="R6" s="10"/>
      <c r="S6" s="10"/>
      <c r="T6" s="9">
        <f t="shared" si="1"/>
        <v>94.899999999999991</v>
      </c>
      <c r="U6" s="10"/>
      <c r="V6" s="10"/>
      <c r="W6" s="10"/>
      <c r="X6" s="9">
        <f t="shared" si="2"/>
        <v>28.635999999999981</v>
      </c>
      <c r="Y6" s="10"/>
      <c r="Z6" s="10"/>
      <c r="AA6" s="10"/>
      <c r="AB6" s="10"/>
    </row>
    <row r="7" spans="1:28" x14ac:dyDescent="0.25">
      <c r="A7" s="11">
        <v>43922</v>
      </c>
      <c r="B7" s="10"/>
      <c r="C7" s="10"/>
      <c r="D7" s="12">
        <v>1138.32</v>
      </c>
      <c r="E7" s="15"/>
      <c r="F7" s="15"/>
      <c r="G7" s="15"/>
      <c r="H7" s="15"/>
      <c r="I7" s="16"/>
      <c r="J7" s="9">
        <f t="shared" si="0"/>
        <v>68.299199999999999</v>
      </c>
      <c r="K7" s="9"/>
      <c r="L7" s="9"/>
      <c r="M7" s="9">
        <v>3.65</v>
      </c>
      <c r="N7" s="9"/>
      <c r="O7" s="9"/>
      <c r="P7" s="9"/>
      <c r="Q7" s="10">
        <v>24</v>
      </c>
      <c r="R7" s="10"/>
      <c r="S7" s="10"/>
      <c r="T7" s="9">
        <f t="shared" si="1"/>
        <v>87.6</v>
      </c>
      <c r="U7" s="10"/>
      <c r="V7" s="10"/>
      <c r="W7" s="10"/>
      <c r="X7" s="9">
        <f t="shared" si="2"/>
        <v>19.300799999999995</v>
      </c>
      <c r="Y7" s="10"/>
      <c r="Z7" s="10"/>
      <c r="AA7" s="10"/>
      <c r="AB7" s="10"/>
    </row>
    <row r="8" spans="1:28" x14ac:dyDescent="0.25">
      <c r="A8" s="11">
        <v>43952</v>
      </c>
      <c r="B8" s="10"/>
      <c r="C8" s="10"/>
      <c r="D8" s="12">
        <v>1138.32</v>
      </c>
      <c r="E8" s="15"/>
      <c r="F8" s="15"/>
      <c r="G8" s="15"/>
      <c r="H8" s="15"/>
      <c r="I8" s="16"/>
      <c r="J8" s="9">
        <f t="shared" si="0"/>
        <v>68.299199999999999</v>
      </c>
      <c r="K8" s="9"/>
      <c r="L8" s="9"/>
      <c r="M8" s="9">
        <v>3.65</v>
      </c>
      <c r="N8" s="9"/>
      <c r="O8" s="9"/>
      <c r="P8" s="9"/>
      <c r="Q8" s="10">
        <v>25</v>
      </c>
      <c r="R8" s="10"/>
      <c r="S8" s="10"/>
      <c r="T8" s="9">
        <f t="shared" si="1"/>
        <v>91.25</v>
      </c>
      <c r="U8" s="10"/>
      <c r="V8" s="10"/>
      <c r="W8" s="10"/>
      <c r="X8" s="9">
        <f t="shared" si="2"/>
        <v>22.950800000000001</v>
      </c>
      <c r="Y8" s="10"/>
      <c r="Z8" s="10"/>
      <c r="AA8" s="10"/>
      <c r="AB8" s="10"/>
    </row>
    <row r="9" spans="1:28" x14ac:dyDescent="0.25">
      <c r="A9" s="11">
        <v>43983</v>
      </c>
      <c r="B9" s="10"/>
      <c r="C9" s="10"/>
      <c r="D9" s="12">
        <v>1138.32</v>
      </c>
      <c r="E9" s="15"/>
      <c r="F9" s="15"/>
      <c r="G9" s="15"/>
      <c r="H9" s="15"/>
      <c r="I9" s="16"/>
      <c r="J9" s="9">
        <f t="shared" si="0"/>
        <v>68.299199999999999</v>
      </c>
      <c r="K9" s="9"/>
      <c r="L9" s="9"/>
      <c r="M9" s="9">
        <v>3.65</v>
      </c>
      <c r="N9" s="9"/>
      <c r="O9" s="9"/>
      <c r="P9" s="9"/>
      <c r="Q9" s="10">
        <v>24</v>
      </c>
      <c r="R9" s="10"/>
      <c r="S9" s="10"/>
      <c r="T9" s="9">
        <f t="shared" si="1"/>
        <v>87.6</v>
      </c>
      <c r="U9" s="10"/>
      <c r="V9" s="10"/>
      <c r="W9" s="10"/>
      <c r="X9" s="9">
        <f t="shared" si="2"/>
        <v>19.300799999999995</v>
      </c>
      <c r="Y9" s="10"/>
      <c r="Z9" s="10"/>
      <c r="AA9" s="10"/>
      <c r="AB9" s="10"/>
    </row>
    <row r="10" spans="1:28" x14ac:dyDescent="0.25">
      <c r="A10" s="11">
        <v>44013</v>
      </c>
      <c r="B10" s="10"/>
      <c r="C10" s="10"/>
      <c r="D10" s="12">
        <v>1148.32</v>
      </c>
      <c r="E10" s="15"/>
      <c r="F10" s="15"/>
      <c r="G10" s="15"/>
      <c r="H10" s="15"/>
      <c r="I10" s="16"/>
      <c r="J10" s="9">
        <f t="shared" si="0"/>
        <v>68.899200000000008</v>
      </c>
      <c r="K10" s="9"/>
      <c r="L10" s="9"/>
      <c r="M10" s="9">
        <v>3.65</v>
      </c>
      <c r="N10" s="9"/>
      <c r="O10" s="9"/>
      <c r="P10" s="9"/>
      <c r="Q10" s="10">
        <v>27</v>
      </c>
      <c r="R10" s="10"/>
      <c r="S10" s="10"/>
      <c r="T10" s="9">
        <f t="shared" si="1"/>
        <v>98.55</v>
      </c>
      <c r="U10" s="10"/>
      <c r="V10" s="10"/>
      <c r="W10" s="10"/>
      <c r="X10" s="9">
        <f t="shared" si="2"/>
        <v>29.65079999999999</v>
      </c>
      <c r="Y10" s="10"/>
      <c r="Z10" s="10"/>
      <c r="AA10" s="10"/>
      <c r="AB10" s="10"/>
    </row>
    <row r="11" spans="1:28" x14ac:dyDescent="0.25">
      <c r="A11" s="11">
        <v>44044</v>
      </c>
      <c r="B11" s="10"/>
      <c r="C11" s="10"/>
      <c r="D11" s="12">
        <v>1148.32</v>
      </c>
      <c r="E11" s="15"/>
      <c r="F11" s="15"/>
      <c r="G11" s="15"/>
      <c r="H11" s="15"/>
      <c r="I11" s="16"/>
      <c r="J11" s="9">
        <f t="shared" si="0"/>
        <v>68.899200000000008</v>
      </c>
      <c r="K11" s="9"/>
      <c r="L11" s="9"/>
      <c r="M11" s="9">
        <v>3.65</v>
      </c>
      <c r="N11" s="9"/>
      <c r="O11" s="9"/>
      <c r="P11" s="9"/>
      <c r="Q11" s="10">
        <v>26</v>
      </c>
      <c r="R11" s="10"/>
      <c r="S11" s="10"/>
      <c r="T11" s="9">
        <f t="shared" si="1"/>
        <v>94.899999999999991</v>
      </c>
      <c r="U11" s="10"/>
      <c r="V11" s="10"/>
      <c r="W11" s="10"/>
      <c r="X11" s="9">
        <f t="shared" si="2"/>
        <v>26.000799999999984</v>
      </c>
      <c r="Y11" s="10"/>
      <c r="Z11" s="10"/>
      <c r="AA11" s="10"/>
      <c r="AB11" s="10"/>
    </row>
    <row r="12" spans="1:28" x14ac:dyDescent="0.25">
      <c r="A12" s="11">
        <v>44075</v>
      </c>
      <c r="B12" s="10"/>
      <c r="C12" s="10"/>
      <c r="D12" s="12">
        <v>1148.32</v>
      </c>
      <c r="E12" s="15"/>
      <c r="F12" s="15"/>
      <c r="G12" s="15"/>
      <c r="H12" s="15"/>
      <c r="I12" s="16"/>
      <c r="J12" s="9">
        <f t="shared" si="0"/>
        <v>68.899200000000008</v>
      </c>
      <c r="K12" s="9"/>
      <c r="L12" s="9"/>
      <c r="M12" s="9">
        <v>3.65</v>
      </c>
      <c r="N12" s="9"/>
      <c r="O12" s="9"/>
      <c r="P12" s="9"/>
      <c r="Q12" s="10">
        <v>25</v>
      </c>
      <c r="R12" s="10"/>
      <c r="S12" s="10"/>
      <c r="T12" s="9">
        <f t="shared" si="1"/>
        <v>91.25</v>
      </c>
      <c r="U12" s="10"/>
      <c r="V12" s="10"/>
      <c r="W12" s="10"/>
      <c r="X12" s="9">
        <f t="shared" si="2"/>
        <v>22.350799999999992</v>
      </c>
      <c r="Y12" s="10"/>
      <c r="Z12" s="10"/>
      <c r="AA12" s="10"/>
      <c r="AB12" s="10"/>
    </row>
    <row r="13" spans="1:28" x14ac:dyDescent="0.25">
      <c r="A13" s="11">
        <v>44105</v>
      </c>
      <c r="B13" s="10"/>
      <c r="C13" s="10"/>
      <c r="D13" s="12">
        <v>1148.32</v>
      </c>
      <c r="E13" s="15"/>
      <c r="F13" s="15"/>
      <c r="G13" s="15"/>
      <c r="H13" s="15"/>
      <c r="I13" s="16"/>
      <c r="J13" s="9">
        <f t="shared" si="0"/>
        <v>68.899200000000008</v>
      </c>
      <c r="K13" s="9"/>
      <c r="L13" s="9"/>
      <c r="M13" s="9">
        <v>3.65</v>
      </c>
      <c r="N13" s="9"/>
      <c r="O13" s="9"/>
      <c r="P13" s="9"/>
      <c r="Q13" s="10">
        <v>26</v>
      </c>
      <c r="R13" s="10"/>
      <c r="S13" s="10"/>
      <c r="T13" s="9">
        <f t="shared" si="1"/>
        <v>94.899999999999991</v>
      </c>
      <c r="U13" s="10"/>
      <c r="V13" s="10"/>
      <c r="W13" s="10"/>
      <c r="X13" s="9">
        <f t="shared" si="2"/>
        <v>26.000799999999984</v>
      </c>
      <c r="Y13" s="10"/>
      <c r="Z13" s="10"/>
      <c r="AA13" s="10"/>
      <c r="AB13" s="10"/>
    </row>
    <row r="14" spans="1:28" x14ac:dyDescent="0.25">
      <c r="A14" s="11">
        <v>44136</v>
      </c>
      <c r="B14" s="10"/>
      <c r="C14" s="10"/>
      <c r="D14" s="12">
        <v>1148.32</v>
      </c>
      <c r="E14" s="15"/>
      <c r="F14" s="15"/>
      <c r="G14" s="15"/>
      <c r="H14" s="15"/>
      <c r="I14" s="16"/>
      <c r="J14" s="9">
        <f t="shared" si="0"/>
        <v>68.899200000000008</v>
      </c>
      <c r="K14" s="9"/>
      <c r="L14" s="9"/>
      <c r="M14" s="9">
        <v>3.65</v>
      </c>
      <c r="N14" s="9"/>
      <c r="O14" s="9"/>
      <c r="P14" s="9"/>
      <c r="Q14" s="10">
        <v>24</v>
      </c>
      <c r="R14" s="10"/>
      <c r="S14" s="10"/>
      <c r="T14" s="9">
        <f t="shared" si="1"/>
        <v>87.6</v>
      </c>
      <c r="U14" s="10"/>
      <c r="V14" s="10"/>
      <c r="W14" s="10"/>
      <c r="X14" s="9">
        <f t="shared" si="2"/>
        <v>18.700799999999987</v>
      </c>
      <c r="Y14" s="10"/>
      <c r="Z14" s="10"/>
      <c r="AA14" s="10"/>
      <c r="AB14" s="10"/>
    </row>
    <row r="15" spans="1:28" x14ac:dyDescent="0.25">
      <c r="A15" s="11">
        <v>44166</v>
      </c>
      <c r="B15" s="10"/>
      <c r="C15" s="10"/>
      <c r="D15" s="12">
        <v>1148.32</v>
      </c>
      <c r="E15" s="15"/>
      <c r="F15" s="15"/>
      <c r="G15" s="15"/>
      <c r="H15" s="15"/>
      <c r="I15" s="16"/>
      <c r="J15" s="9">
        <f t="shared" si="0"/>
        <v>68.899200000000008</v>
      </c>
      <c r="K15" s="9"/>
      <c r="L15" s="9"/>
      <c r="M15" s="9">
        <v>3.65</v>
      </c>
      <c r="N15" s="9"/>
      <c r="O15" s="9"/>
      <c r="P15" s="9"/>
      <c r="Q15" s="10">
        <v>25</v>
      </c>
      <c r="R15" s="10"/>
      <c r="S15" s="10"/>
      <c r="T15" s="9">
        <f t="shared" si="1"/>
        <v>91.25</v>
      </c>
      <c r="U15" s="10"/>
      <c r="V15" s="10"/>
      <c r="W15" s="10"/>
      <c r="X15" s="9">
        <f t="shared" si="2"/>
        <v>22.350799999999992</v>
      </c>
      <c r="Y15" s="10"/>
      <c r="Z15" s="10"/>
      <c r="AA15" s="10"/>
      <c r="AB15" s="10"/>
    </row>
    <row r="16" spans="1:28" x14ac:dyDescent="0.25">
      <c r="A16" s="11">
        <v>44197</v>
      </c>
      <c r="B16" s="10"/>
      <c r="C16" s="10"/>
      <c r="D16" s="12">
        <v>1148.32</v>
      </c>
      <c r="E16" s="15"/>
      <c r="F16" s="15"/>
      <c r="G16" s="15"/>
      <c r="H16" s="15"/>
      <c r="I16" s="16"/>
      <c r="J16" s="9">
        <f t="shared" si="0"/>
        <v>68.899200000000008</v>
      </c>
      <c r="K16" s="9"/>
      <c r="L16" s="9"/>
      <c r="M16" s="9">
        <v>3.65</v>
      </c>
      <c r="N16" s="9"/>
      <c r="O16" s="9"/>
      <c r="P16" s="9"/>
      <c r="Q16" s="10">
        <v>25</v>
      </c>
      <c r="R16" s="10"/>
      <c r="S16" s="10"/>
      <c r="T16" s="9">
        <f t="shared" si="1"/>
        <v>91.25</v>
      </c>
      <c r="U16" s="10"/>
      <c r="V16" s="10"/>
      <c r="W16" s="10"/>
      <c r="X16" s="9">
        <f t="shared" si="2"/>
        <v>22.350799999999992</v>
      </c>
      <c r="Y16" s="10"/>
      <c r="Z16" s="10"/>
      <c r="AA16" s="10"/>
      <c r="AB16" s="10"/>
    </row>
    <row r="17" spans="1:28" x14ac:dyDescent="0.25">
      <c r="A17" s="11">
        <v>44228</v>
      </c>
      <c r="B17" s="10"/>
      <c r="C17" s="10"/>
      <c r="D17" s="12">
        <v>1148.32</v>
      </c>
      <c r="E17" s="15"/>
      <c r="F17" s="15"/>
      <c r="G17" s="15"/>
      <c r="H17" s="15"/>
      <c r="I17" s="16"/>
      <c r="J17" s="9">
        <f t="shared" si="0"/>
        <v>68.899200000000008</v>
      </c>
      <c r="K17" s="9"/>
      <c r="L17" s="9"/>
      <c r="M17" s="9">
        <v>3.65</v>
      </c>
      <c r="N17" s="9"/>
      <c r="O17" s="9"/>
      <c r="P17" s="9"/>
      <c r="Q17" s="10">
        <v>23</v>
      </c>
      <c r="R17" s="10"/>
      <c r="S17" s="10"/>
      <c r="T17" s="9">
        <f t="shared" si="1"/>
        <v>83.95</v>
      </c>
      <c r="U17" s="10"/>
      <c r="V17" s="10"/>
      <c r="W17" s="10"/>
      <c r="X17" s="9">
        <f t="shared" si="2"/>
        <v>15.050799999999995</v>
      </c>
      <c r="Y17" s="10"/>
      <c r="Z17" s="10"/>
      <c r="AA17" s="10"/>
      <c r="AB17" s="10"/>
    </row>
    <row r="18" spans="1:28" x14ac:dyDescent="0.25">
      <c r="A18" s="11">
        <v>44256</v>
      </c>
      <c r="B18" s="10"/>
      <c r="C18" s="10"/>
      <c r="D18" s="12">
        <v>1148.32</v>
      </c>
      <c r="E18" s="15"/>
      <c r="F18" s="15"/>
      <c r="G18" s="15"/>
      <c r="H18" s="15"/>
      <c r="I18" s="16"/>
      <c r="J18" s="9">
        <f t="shared" si="0"/>
        <v>68.899200000000008</v>
      </c>
      <c r="K18" s="9"/>
      <c r="L18" s="9"/>
      <c r="M18" s="9">
        <v>3.65</v>
      </c>
      <c r="N18" s="9"/>
      <c r="O18" s="9"/>
      <c r="P18" s="9"/>
      <c r="Q18" s="10">
        <v>27</v>
      </c>
      <c r="R18" s="10"/>
      <c r="S18" s="10"/>
      <c r="T18" s="9">
        <f t="shared" si="1"/>
        <v>98.55</v>
      </c>
      <c r="U18" s="10"/>
      <c r="V18" s="10"/>
      <c r="W18" s="10"/>
      <c r="X18" s="9">
        <f t="shared" si="2"/>
        <v>29.65079999999999</v>
      </c>
      <c r="Y18" s="10"/>
      <c r="Z18" s="10"/>
      <c r="AA18" s="10"/>
      <c r="AB18" s="10"/>
    </row>
    <row r="19" spans="1:28" x14ac:dyDescent="0.25">
      <c r="A19" s="11">
        <v>44287</v>
      </c>
      <c r="B19" s="10"/>
      <c r="C19" s="10"/>
      <c r="D19" s="12">
        <v>1218</v>
      </c>
      <c r="E19" s="15"/>
      <c r="F19" s="15"/>
      <c r="G19" s="15"/>
      <c r="H19" s="15"/>
      <c r="I19" s="16"/>
      <c r="J19" s="9">
        <f t="shared" si="0"/>
        <v>73.08</v>
      </c>
      <c r="K19" s="9"/>
      <c r="L19" s="9"/>
      <c r="M19" s="9">
        <v>3.65</v>
      </c>
      <c r="N19" s="9"/>
      <c r="O19" s="9"/>
      <c r="P19" s="9"/>
      <c r="Q19" s="10">
        <v>24</v>
      </c>
      <c r="R19" s="10"/>
      <c r="S19" s="10"/>
      <c r="T19" s="9">
        <f t="shared" si="1"/>
        <v>87.6</v>
      </c>
      <c r="U19" s="10"/>
      <c r="V19" s="10"/>
      <c r="W19" s="10"/>
      <c r="X19" s="9">
        <f t="shared" si="2"/>
        <v>14.519999999999996</v>
      </c>
      <c r="Y19" s="10"/>
      <c r="Z19" s="10"/>
      <c r="AA19" s="10"/>
      <c r="AB19" s="10"/>
    </row>
    <row r="20" spans="1:28" x14ac:dyDescent="0.25">
      <c r="A20" s="11">
        <v>44317</v>
      </c>
      <c r="B20" s="10"/>
      <c r="C20" s="10"/>
      <c r="D20" s="12">
        <v>1218</v>
      </c>
      <c r="E20" s="15"/>
      <c r="F20" s="15"/>
      <c r="G20" s="15"/>
      <c r="H20" s="15"/>
      <c r="I20" s="16"/>
      <c r="J20" s="9">
        <f t="shared" si="0"/>
        <v>73.08</v>
      </c>
      <c r="K20" s="9"/>
      <c r="L20" s="9"/>
      <c r="M20" s="9">
        <v>3.65</v>
      </c>
      <c r="N20" s="9"/>
      <c r="O20" s="9"/>
      <c r="P20" s="9"/>
      <c r="Q20" s="10">
        <v>25</v>
      </c>
      <c r="R20" s="10"/>
      <c r="S20" s="10"/>
      <c r="T20" s="9">
        <f t="shared" si="1"/>
        <v>91.25</v>
      </c>
      <c r="U20" s="10"/>
      <c r="V20" s="10"/>
      <c r="W20" s="10"/>
      <c r="X20" s="9">
        <f t="shared" si="2"/>
        <v>18.170000000000002</v>
      </c>
      <c r="Y20" s="10"/>
      <c r="Z20" s="10"/>
      <c r="AA20" s="10"/>
      <c r="AB20" s="10"/>
    </row>
    <row r="21" spans="1:28" x14ac:dyDescent="0.25">
      <c r="A21" s="11">
        <v>44348</v>
      </c>
      <c r="B21" s="10"/>
      <c r="C21" s="10"/>
      <c r="D21" s="12">
        <v>1218</v>
      </c>
      <c r="E21" s="15"/>
      <c r="F21" s="15"/>
      <c r="G21" s="15"/>
      <c r="H21" s="15"/>
      <c r="I21" s="16"/>
      <c r="J21" s="9">
        <f t="shared" si="0"/>
        <v>73.08</v>
      </c>
      <c r="K21" s="9"/>
      <c r="L21" s="9"/>
      <c r="M21" s="9">
        <v>3.65</v>
      </c>
      <c r="N21" s="9"/>
      <c r="O21" s="9"/>
      <c r="P21" s="9"/>
      <c r="Q21" s="10">
        <v>23</v>
      </c>
      <c r="R21" s="10"/>
      <c r="S21" s="10"/>
      <c r="T21" s="9">
        <f t="shared" si="1"/>
        <v>83.95</v>
      </c>
      <c r="U21" s="10"/>
      <c r="V21" s="10"/>
      <c r="W21" s="10"/>
      <c r="X21" s="9">
        <f t="shared" si="2"/>
        <v>10.870000000000005</v>
      </c>
      <c r="Y21" s="10"/>
      <c r="Z21" s="10"/>
      <c r="AA21" s="10"/>
      <c r="AB21" s="10"/>
    </row>
    <row r="22" spans="1:28" x14ac:dyDescent="0.25">
      <c r="A22" s="11">
        <v>44378</v>
      </c>
      <c r="B22" s="10"/>
      <c r="C22" s="10"/>
      <c r="D22" s="12">
        <v>1228.01</v>
      </c>
      <c r="E22" s="15"/>
      <c r="F22" s="15"/>
      <c r="G22" s="15"/>
      <c r="H22" s="15"/>
      <c r="I22" s="16"/>
      <c r="J22" s="9">
        <f t="shared" si="0"/>
        <v>73.680599999999998</v>
      </c>
      <c r="K22" s="9"/>
      <c r="L22" s="9"/>
      <c r="M22" s="9">
        <v>3.65</v>
      </c>
      <c r="N22" s="9"/>
      <c r="O22" s="9"/>
      <c r="P22" s="9"/>
      <c r="Q22" s="10">
        <v>27</v>
      </c>
      <c r="R22" s="10"/>
      <c r="S22" s="10"/>
      <c r="T22" s="9">
        <f t="shared" si="1"/>
        <v>98.55</v>
      </c>
      <c r="U22" s="10"/>
      <c r="V22" s="10"/>
      <c r="W22" s="10"/>
      <c r="X22" s="9">
        <f t="shared" si="2"/>
        <v>24.869399999999999</v>
      </c>
      <c r="Y22" s="10"/>
      <c r="Z22" s="10"/>
      <c r="AA22" s="10"/>
      <c r="AB22" s="10"/>
    </row>
    <row r="23" spans="1:28" x14ac:dyDescent="0.25">
      <c r="A23" s="11">
        <v>44409</v>
      </c>
      <c r="B23" s="10"/>
      <c r="C23" s="10"/>
      <c r="D23" s="12">
        <v>1228.01</v>
      </c>
      <c r="E23" s="15"/>
      <c r="F23" s="15"/>
      <c r="G23" s="15"/>
      <c r="H23" s="15"/>
      <c r="I23" s="16"/>
      <c r="J23" s="9">
        <f t="shared" si="0"/>
        <v>73.680599999999998</v>
      </c>
      <c r="K23" s="9"/>
      <c r="L23" s="9"/>
      <c r="M23" s="9">
        <v>3.65</v>
      </c>
      <c r="N23" s="9"/>
      <c r="O23" s="9"/>
      <c r="P23" s="9"/>
      <c r="Q23" s="10">
        <v>26</v>
      </c>
      <c r="R23" s="10"/>
      <c r="S23" s="10"/>
      <c r="T23" s="9">
        <f t="shared" si="1"/>
        <v>94.899999999999991</v>
      </c>
      <c r="U23" s="10"/>
      <c r="V23" s="10"/>
      <c r="W23" s="10"/>
      <c r="X23" s="9">
        <f t="shared" si="2"/>
        <v>21.219399999999993</v>
      </c>
      <c r="Y23" s="10"/>
      <c r="Z23" s="10"/>
      <c r="AA23" s="10"/>
      <c r="AB23" s="10"/>
    </row>
    <row r="24" spans="1:28" x14ac:dyDescent="0.25">
      <c r="A24" s="11">
        <v>44440</v>
      </c>
      <c r="B24" s="10"/>
      <c r="C24" s="10"/>
      <c r="D24" s="12">
        <v>1228.01</v>
      </c>
      <c r="E24" s="15"/>
      <c r="F24" s="15"/>
      <c r="G24" s="15"/>
      <c r="H24" s="15"/>
      <c r="I24" s="16"/>
      <c r="J24" s="9">
        <f t="shared" si="0"/>
        <v>73.680599999999998</v>
      </c>
      <c r="K24" s="9"/>
      <c r="L24" s="9"/>
      <c r="M24" s="9">
        <v>3.65</v>
      </c>
      <c r="N24" s="9"/>
      <c r="O24" s="9"/>
      <c r="P24" s="9"/>
      <c r="Q24" s="10">
        <v>24</v>
      </c>
      <c r="R24" s="10"/>
      <c r="S24" s="10"/>
      <c r="T24" s="9">
        <f t="shared" si="1"/>
        <v>87.6</v>
      </c>
      <c r="U24" s="10"/>
      <c r="V24" s="10"/>
      <c r="W24" s="10"/>
      <c r="X24" s="9">
        <f t="shared" si="2"/>
        <v>13.919399999999996</v>
      </c>
      <c r="Y24" s="10"/>
      <c r="Z24" s="10"/>
      <c r="AA24" s="10"/>
      <c r="AB24" s="10"/>
    </row>
    <row r="25" spans="1:28" x14ac:dyDescent="0.25">
      <c r="A25" s="11">
        <v>44470</v>
      </c>
      <c r="B25" s="10"/>
      <c r="C25" s="10"/>
      <c r="D25" s="12">
        <v>1228.01</v>
      </c>
      <c r="E25" s="15"/>
      <c r="F25" s="15"/>
      <c r="G25" s="15"/>
      <c r="H25" s="15"/>
      <c r="I25" s="16"/>
      <c r="J25" s="9">
        <f t="shared" si="0"/>
        <v>73.680599999999998</v>
      </c>
      <c r="K25" s="9"/>
      <c r="L25" s="9"/>
      <c r="M25" s="9">
        <v>3.65</v>
      </c>
      <c r="N25" s="9"/>
      <c r="O25" s="9"/>
      <c r="P25" s="9"/>
      <c r="Q25" s="10">
        <v>26</v>
      </c>
      <c r="R25" s="10"/>
      <c r="S25" s="10"/>
      <c r="T25" s="9">
        <f t="shared" si="1"/>
        <v>94.899999999999991</v>
      </c>
      <c r="U25" s="10"/>
      <c r="V25" s="10"/>
      <c r="W25" s="10"/>
      <c r="X25" s="9">
        <f t="shared" si="2"/>
        <v>21.219399999999993</v>
      </c>
      <c r="Y25" s="10"/>
      <c r="Z25" s="10"/>
      <c r="AA25" s="10"/>
      <c r="AB25" s="10"/>
    </row>
    <row r="26" spans="1:28" x14ac:dyDescent="0.25">
      <c r="A26" s="11">
        <v>44501</v>
      </c>
      <c r="B26" s="10"/>
      <c r="C26" s="10"/>
      <c r="D26" s="12">
        <v>1228.01</v>
      </c>
      <c r="E26" s="15"/>
      <c r="F26" s="15"/>
      <c r="G26" s="15"/>
      <c r="H26" s="15"/>
      <c r="I26" s="16"/>
      <c r="J26" s="9">
        <f t="shared" si="0"/>
        <v>73.680599999999998</v>
      </c>
      <c r="K26" s="9"/>
      <c r="L26" s="9"/>
      <c r="M26" s="9">
        <v>3.65</v>
      </c>
      <c r="N26" s="9"/>
      <c r="O26" s="9"/>
      <c r="P26" s="9"/>
      <c r="Q26" s="10">
        <v>24</v>
      </c>
      <c r="R26" s="10"/>
      <c r="S26" s="10"/>
      <c r="T26" s="9">
        <f t="shared" si="1"/>
        <v>87.6</v>
      </c>
      <c r="U26" s="10"/>
      <c r="V26" s="10"/>
      <c r="W26" s="10"/>
      <c r="X26" s="9">
        <f t="shared" si="2"/>
        <v>13.919399999999996</v>
      </c>
      <c r="Y26" s="10"/>
      <c r="Z26" s="10"/>
      <c r="AA26" s="10"/>
      <c r="AB26" s="10"/>
    </row>
    <row r="27" spans="1:28" x14ac:dyDescent="0.25">
      <c r="A27" s="11">
        <v>44531</v>
      </c>
      <c r="B27" s="10"/>
      <c r="C27" s="10"/>
      <c r="D27" s="12">
        <v>1228.01</v>
      </c>
      <c r="E27" s="15"/>
      <c r="F27" s="15"/>
      <c r="G27" s="15"/>
      <c r="H27" s="15"/>
      <c r="I27" s="16"/>
      <c r="J27" s="9">
        <f t="shared" si="0"/>
        <v>73.680599999999998</v>
      </c>
      <c r="K27" s="9"/>
      <c r="L27" s="9"/>
      <c r="M27" s="9">
        <v>3.65</v>
      </c>
      <c r="N27" s="9"/>
      <c r="O27" s="9"/>
      <c r="P27" s="9"/>
      <c r="Q27" s="10">
        <v>25</v>
      </c>
      <c r="R27" s="10"/>
      <c r="S27" s="10"/>
      <c r="T27" s="9">
        <f t="shared" si="1"/>
        <v>91.25</v>
      </c>
      <c r="U27" s="10"/>
      <c r="V27" s="10"/>
      <c r="W27" s="10"/>
      <c r="X27" s="9">
        <f t="shared" si="2"/>
        <v>17.569400000000002</v>
      </c>
      <c r="Y27" s="10"/>
      <c r="Z27" s="10"/>
      <c r="AA27" s="10"/>
      <c r="AB27" s="10"/>
    </row>
    <row r="28" spans="1:28" x14ac:dyDescent="0.25">
      <c r="A28" s="11">
        <v>44562</v>
      </c>
      <c r="B28" s="10"/>
      <c r="C28" s="10"/>
      <c r="D28" s="12">
        <v>1228.01</v>
      </c>
      <c r="E28" s="15"/>
      <c r="F28" s="15"/>
      <c r="G28" s="15"/>
      <c r="H28" s="15"/>
      <c r="I28" s="16"/>
      <c r="J28" s="9">
        <f t="shared" si="0"/>
        <v>73.680599999999998</v>
      </c>
      <c r="K28" s="9"/>
      <c r="L28" s="9"/>
      <c r="M28" s="9">
        <v>3.65</v>
      </c>
      <c r="N28" s="9"/>
      <c r="O28" s="9"/>
      <c r="P28" s="9"/>
      <c r="Q28" s="10">
        <v>25</v>
      </c>
      <c r="R28" s="10"/>
      <c r="S28" s="10"/>
      <c r="T28" s="9">
        <f t="shared" si="1"/>
        <v>91.25</v>
      </c>
      <c r="U28" s="10"/>
      <c r="V28" s="10"/>
      <c r="W28" s="10"/>
      <c r="X28" s="9">
        <f t="shared" si="2"/>
        <v>17.569400000000002</v>
      </c>
      <c r="Y28" s="10"/>
      <c r="Z28" s="10"/>
      <c r="AA28" s="10"/>
      <c r="AB28" s="10"/>
    </row>
    <row r="29" spans="1:28" x14ac:dyDescent="0.25">
      <c r="A29" s="11">
        <v>44593</v>
      </c>
      <c r="B29" s="10"/>
      <c r="C29" s="10"/>
      <c r="D29" s="12">
        <v>1228.01</v>
      </c>
      <c r="E29" s="15"/>
      <c r="F29" s="15"/>
      <c r="G29" s="15"/>
      <c r="H29" s="15"/>
      <c r="I29" s="16"/>
      <c r="J29" s="9">
        <f t="shared" si="0"/>
        <v>73.680599999999998</v>
      </c>
      <c r="K29" s="9"/>
      <c r="L29" s="9"/>
      <c r="M29" s="9">
        <v>3.65</v>
      </c>
      <c r="N29" s="9"/>
      <c r="O29" s="9"/>
      <c r="P29" s="9"/>
      <c r="Q29" s="10">
        <v>24</v>
      </c>
      <c r="R29" s="10"/>
      <c r="S29" s="10"/>
      <c r="T29" s="9">
        <f t="shared" si="1"/>
        <v>87.6</v>
      </c>
      <c r="U29" s="10"/>
      <c r="V29" s="10"/>
      <c r="W29" s="10"/>
      <c r="X29" s="9">
        <f t="shared" si="2"/>
        <v>13.919399999999996</v>
      </c>
      <c r="Y29" s="10"/>
      <c r="Z29" s="10"/>
      <c r="AA29" s="10"/>
      <c r="AB29" s="10"/>
    </row>
    <row r="30" spans="1:28" x14ac:dyDescent="0.25">
      <c r="A30" s="11">
        <v>44621</v>
      </c>
      <c r="B30" s="10"/>
      <c r="C30" s="10"/>
      <c r="D30" s="12">
        <v>1228.01</v>
      </c>
      <c r="E30" s="15"/>
      <c r="F30" s="15"/>
      <c r="G30" s="15"/>
      <c r="H30" s="15"/>
      <c r="I30" s="16"/>
      <c r="J30" s="9">
        <f t="shared" si="0"/>
        <v>73.680599999999998</v>
      </c>
      <c r="K30" s="9"/>
      <c r="L30" s="9"/>
      <c r="M30" s="9">
        <v>3.65</v>
      </c>
      <c r="N30" s="9"/>
      <c r="O30" s="9"/>
      <c r="P30" s="9"/>
      <c r="Q30" s="10">
        <v>26</v>
      </c>
      <c r="R30" s="10"/>
      <c r="S30" s="10"/>
      <c r="T30" s="9">
        <f t="shared" si="1"/>
        <v>94.899999999999991</v>
      </c>
      <c r="U30" s="10"/>
      <c r="V30" s="10"/>
      <c r="W30" s="10"/>
      <c r="X30" s="9">
        <f t="shared" si="2"/>
        <v>21.219399999999993</v>
      </c>
      <c r="Y30" s="10"/>
      <c r="Z30" s="10"/>
      <c r="AA30" s="10"/>
      <c r="AB30" s="10"/>
    </row>
    <row r="31" spans="1:28" x14ac:dyDescent="0.25">
      <c r="A31" s="11">
        <v>44652</v>
      </c>
      <c r="B31" s="10"/>
      <c r="C31" s="10"/>
      <c r="D31" s="12">
        <v>1362.05</v>
      </c>
      <c r="E31" s="15"/>
      <c r="F31" s="15"/>
      <c r="G31" s="15"/>
      <c r="H31" s="15"/>
      <c r="I31" s="16"/>
      <c r="J31" s="9">
        <f t="shared" si="0"/>
        <v>81.722999999999999</v>
      </c>
      <c r="K31" s="9"/>
      <c r="L31" s="9"/>
      <c r="M31" s="9">
        <v>3.65</v>
      </c>
      <c r="N31" s="9"/>
      <c r="O31" s="9"/>
      <c r="P31" s="9"/>
      <c r="Q31" s="10">
        <v>24</v>
      </c>
      <c r="R31" s="10"/>
      <c r="S31" s="10"/>
      <c r="T31" s="9">
        <f t="shared" si="1"/>
        <v>87.6</v>
      </c>
      <c r="U31" s="10"/>
      <c r="V31" s="10"/>
      <c r="W31" s="10"/>
      <c r="X31" s="9">
        <f t="shared" si="2"/>
        <v>5.8769999999999953</v>
      </c>
      <c r="Y31" s="10"/>
      <c r="Z31" s="10"/>
      <c r="AA31" s="10"/>
      <c r="AB31" s="10"/>
    </row>
    <row r="32" spans="1:28" x14ac:dyDescent="0.25">
      <c r="A32" s="11">
        <v>44682</v>
      </c>
      <c r="B32" s="10"/>
      <c r="C32" s="10"/>
      <c r="D32" s="12">
        <v>1362.05</v>
      </c>
      <c r="E32" s="13"/>
      <c r="F32" s="13"/>
      <c r="G32" s="13"/>
      <c r="H32" s="13"/>
      <c r="I32" s="14"/>
      <c r="J32" s="9">
        <f t="shared" si="0"/>
        <v>81.722999999999999</v>
      </c>
      <c r="K32" s="9"/>
      <c r="L32" s="9"/>
      <c r="M32" s="9">
        <v>3.65</v>
      </c>
      <c r="N32" s="9"/>
      <c r="O32" s="9"/>
      <c r="P32" s="9"/>
      <c r="Q32" s="10">
        <v>26</v>
      </c>
      <c r="R32" s="10"/>
      <c r="S32" s="10"/>
      <c r="T32" s="9">
        <f t="shared" si="1"/>
        <v>94.899999999999991</v>
      </c>
      <c r="U32" s="10"/>
      <c r="V32" s="10"/>
      <c r="W32" s="10"/>
      <c r="X32" s="9">
        <f t="shared" si="2"/>
        <v>13.176999999999992</v>
      </c>
      <c r="Y32" s="10"/>
      <c r="Z32" s="10"/>
      <c r="AA32" s="10"/>
      <c r="AB32" s="10"/>
    </row>
    <row r="33" spans="1:28" x14ac:dyDescent="0.25">
      <c r="A33" s="11">
        <v>44713</v>
      </c>
      <c r="B33" s="10"/>
      <c r="C33" s="10"/>
      <c r="D33" s="12">
        <v>1362.05</v>
      </c>
      <c r="E33" s="13"/>
      <c r="F33" s="13"/>
      <c r="G33" s="13"/>
      <c r="H33" s="13"/>
      <c r="I33" s="14"/>
      <c r="J33" s="9">
        <f t="shared" si="0"/>
        <v>81.722999999999999</v>
      </c>
      <c r="K33" s="9"/>
      <c r="L33" s="9"/>
      <c r="M33" s="9">
        <v>3.65</v>
      </c>
      <c r="N33" s="9"/>
      <c r="O33" s="9"/>
      <c r="P33" s="9"/>
      <c r="Q33" s="10">
        <v>24</v>
      </c>
      <c r="R33" s="10"/>
      <c r="S33" s="10"/>
      <c r="T33" s="9">
        <f t="shared" si="1"/>
        <v>87.6</v>
      </c>
      <c r="U33" s="10"/>
      <c r="V33" s="10"/>
      <c r="W33" s="10"/>
      <c r="X33" s="9">
        <f t="shared" si="2"/>
        <v>5.8769999999999953</v>
      </c>
      <c r="Y33" s="10"/>
      <c r="Z33" s="10"/>
      <c r="AA33" s="10"/>
      <c r="AB33" s="10"/>
    </row>
    <row r="34" spans="1:28" x14ac:dyDescent="0.25">
      <c r="A34" s="11">
        <v>44743</v>
      </c>
      <c r="B34" s="10"/>
      <c r="C34" s="10"/>
      <c r="D34" s="12">
        <v>1372.05</v>
      </c>
      <c r="E34" s="13"/>
      <c r="F34" s="13"/>
      <c r="G34" s="13"/>
      <c r="H34" s="13"/>
      <c r="I34" s="14"/>
      <c r="J34" s="9">
        <f t="shared" si="0"/>
        <v>82.322999999999993</v>
      </c>
      <c r="K34" s="9"/>
      <c r="L34" s="9"/>
      <c r="M34" s="9">
        <v>3.65</v>
      </c>
      <c r="N34" s="9"/>
      <c r="O34" s="9"/>
      <c r="P34" s="9"/>
      <c r="Q34" s="10">
        <v>26</v>
      </c>
      <c r="R34" s="10"/>
      <c r="S34" s="10"/>
      <c r="T34" s="9">
        <f t="shared" si="1"/>
        <v>94.899999999999991</v>
      </c>
      <c r="U34" s="10"/>
      <c r="V34" s="10"/>
      <c r="W34" s="10"/>
      <c r="X34" s="9">
        <f t="shared" si="2"/>
        <v>12.576999999999998</v>
      </c>
      <c r="Y34" s="10"/>
      <c r="Z34" s="10"/>
      <c r="AA34" s="10"/>
      <c r="AB34" s="10"/>
    </row>
    <row r="35" spans="1:28" x14ac:dyDescent="0.25">
      <c r="A35" s="11">
        <v>44774</v>
      </c>
      <c r="B35" s="10"/>
      <c r="C35" s="10"/>
      <c r="D35" s="12">
        <v>1372.05</v>
      </c>
      <c r="E35" s="13"/>
      <c r="F35" s="13"/>
      <c r="G35" s="13"/>
      <c r="H35" s="13"/>
      <c r="I35" s="14"/>
      <c r="J35" s="9">
        <f t="shared" si="0"/>
        <v>82.322999999999993</v>
      </c>
      <c r="K35" s="9"/>
      <c r="L35" s="9"/>
      <c r="M35" s="9">
        <v>3.65</v>
      </c>
      <c r="N35" s="9"/>
      <c r="O35" s="9"/>
      <c r="P35" s="9"/>
      <c r="Q35" s="10">
        <v>27</v>
      </c>
      <c r="R35" s="10"/>
      <c r="S35" s="10"/>
      <c r="T35" s="9">
        <f t="shared" si="1"/>
        <v>98.55</v>
      </c>
      <c r="U35" s="10"/>
      <c r="V35" s="10"/>
      <c r="W35" s="10"/>
      <c r="X35" s="9">
        <f t="shared" si="2"/>
        <v>16.227000000000004</v>
      </c>
      <c r="Y35" s="10"/>
      <c r="Z35" s="10"/>
      <c r="AA35" s="10"/>
      <c r="AB35" s="10"/>
    </row>
    <row r="36" spans="1:28" x14ac:dyDescent="0.25">
      <c r="A36" s="11">
        <v>44805</v>
      </c>
      <c r="B36" s="10"/>
      <c r="C36" s="10"/>
      <c r="D36" s="12">
        <v>1372.05</v>
      </c>
      <c r="E36" s="13"/>
      <c r="F36" s="13"/>
      <c r="G36" s="13"/>
      <c r="H36" s="13"/>
      <c r="I36" s="14"/>
      <c r="J36" s="9">
        <f t="shared" si="0"/>
        <v>82.322999999999993</v>
      </c>
      <c r="K36" s="9"/>
      <c r="L36" s="9"/>
      <c r="M36" s="9">
        <v>3.65</v>
      </c>
      <c r="N36" s="9"/>
      <c r="O36" s="9"/>
      <c r="P36" s="9"/>
      <c r="Q36" s="10">
        <v>25</v>
      </c>
      <c r="R36" s="10"/>
      <c r="S36" s="10"/>
      <c r="T36" s="9">
        <f t="shared" si="1"/>
        <v>91.25</v>
      </c>
      <c r="U36" s="10"/>
      <c r="V36" s="10"/>
      <c r="W36" s="10"/>
      <c r="X36" s="9">
        <f t="shared" si="2"/>
        <v>8.9270000000000067</v>
      </c>
      <c r="Y36" s="10"/>
      <c r="Z36" s="10"/>
      <c r="AA36" s="10"/>
      <c r="AB36" s="10"/>
    </row>
    <row r="37" spans="1:28" x14ac:dyDescent="0.25">
      <c r="A37" s="11">
        <v>44835</v>
      </c>
      <c r="B37" s="10"/>
      <c r="C37" s="10"/>
      <c r="D37" s="12">
        <v>1372.05</v>
      </c>
      <c r="E37" s="13"/>
      <c r="F37" s="13"/>
      <c r="G37" s="13"/>
      <c r="H37" s="13"/>
      <c r="I37" s="14"/>
      <c r="J37" s="9">
        <f t="shared" si="0"/>
        <v>82.322999999999993</v>
      </c>
      <c r="K37" s="9"/>
      <c r="L37" s="9"/>
      <c r="M37" s="9">
        <v>3.65</v>
      </c>
      <c r="N37" s="9"/>
      <c r="O37" s="9"/>
      <c r="P37" s="9"/>
      <c r="Q37" s="10">
        <v>25</v>
      </c>
      <c r="R37" s="10"/>
      <c r="S37" s="10"/>
      <c r="T37" s="9">
        <f t="shared" si="1"/>
        <v>91.25</v>
      </c>
      <c r="U37" s="10"/>
      <c r="V37" s="10"/>
      <c r="W37" s="10"/>
      <c r="X37" s="9">
        <f t="shared" si="2"/>
        <v>8.9270000000000067</v>
      </c>
      <c r="Y37" s="10"/>
      <c r="Z37" s="10"/>
      <c r="AA37" s="10"/>
      <c r="AB37" s="10"/>
    </row>
    <row r="38" spans="1:28" x14ac:dyDescent="0.25">
      <c r="A38" s="11">
        <v>44866</v>
      </c>
      <c r="B38" s="10"/>
      <c r="C38" s="10"/>
      <c r="D38" s="12">
        <v>1372.05</v>
      </c>
      <c r="E38" s="13"/>
      <c r="F38" s="13"/>
      <c r="G38" s="13"/>
      <c r="H38" s="13"/>
      <c r="I38" s="14"/>
      <c r="J38" s="9">
        <f t="shared" si="0"/>
        <v>82.322999999999993</v>
      </c>
      <c r="K38" s="9"/>
      <c r="L38" s="9"/>
      <c r="M38" s="9">
        <v>3.65</v>
      </c>
      <c r="N38" s="9"/>
      <c r="O38" s="9"/>
      <c r="P38" s="9"/>
      <c r="Q38" s="10">
        <v>24</v>
      </c>
      <c r="R38" s="10"/>
      <c r="S38" s="10"/>
      <c r="T38" s="9">
        <f t="shared" si="1"/>
        <v>87.6</v>
      </c>
      <c r="U38" s="10"/>
      <c r="V38" s="10"/>
      <c r="W38" s="10"/>
      <c r="X38" s="9">
        <f t="shared" si="2"/>
        <v>5.277000000000001</v>
      </c>
      <c r="Y38" s="10"/>
      <c r="Z38" s="10"/>
      <c r="AA38" s="10"/>
      <c r="AB38" s="10"/>
    </row>
    <row r="39" spans="1:28" x14ac:dyDescent="0.25">
      <c r="A39" s="11">
        <v>44896</v>
      </c>
      <c r="B39" s="10"/>
      <c r="C39" s="10"/>
      <c r="D39" s="12">
        <v>1372.05</v>
      </c>
      <c r="E39" s="13"/>
      <c r="F39" s="13"/>
      <c r="G39" s="13"/>
      <c r="H39" s="13"/>
      <c r="I39" s="14"/>
      <c r="J39" s="9">
        <f t="shared" si="0"/>
        <v>82.322999999999993</v>
      </c>
      <c r="K39" s="9"/>
      <c r="L39" s="9"/>
      <c r="M39" s="9">
        <v>3.65</v>
      </c>
      <c r="N39" s="9"/>
      <c r="O39" s="9"/>
      <c r="P39" s="9"/>
      <c r="Q39" s="10">
        <v>26</v>
      </c>
      <c r="R39" s="10"/>
      <c r="S39" s="10"/>
      <c r="T39" s="9">
        <f t="shared" si="1"/>
        <v>94.899999999999991</v>
      </c>
      <c r="U39" s="10"/>
      <c r="V39" s="10"/>
      <c r="W39" s="10"/>
      <c r="X39" s="9">
        <f t="shared" si="2"/>
        <v>12.576999999999998</v>
      </c>
      <c r="Y39" s="10"/>
      <c r="Z39" s="10"/>
      <c r="AA39" s="10"/>
      <c r="AB39" s="10"/>
    </row>
    <row r="40" spans="1:28" x14ac:dyDescent="0.25">
      <c r="A40" s="11">
        <v>44927</v>
      </c>
      <c r="B40" s="10"/>
      <c r="C40" s="10"/>
      <c r="D40" s="12">
        <v>1372.05</v>
      </c>
      <c r="E40" s="13"/>
      <c r="F40" s="13"/>
      <c r="G40" s="13"/>
      <c r="H40" s="13"/>
      <c r="I40" s="14"/>
      <c r="J40" s="9">
        <f t="shared" si="0"/>
        <v>82.322999999999993</v>
      </c>
      <c r="K40" s="9"/>
      <c r="L40" s="9"/>
      <c r="M40" s="9">
        <v>3.65</v>
      </c>
      <c r="N40" s="9"/>
      <c r="O40" s="9"/>
      <c r="P40" s="9"/>
      <c r="Q40" s="10">
        <v>26</v>
      </c>
      <c r="R40" s="10"/>
      <c r="S40" s="10"/>
      <c r="T40" s="9">
        <f t="shared" si="1"/>
        <v>94.899999999999991</v>
      </c>
      <c r="U40" s="10"/>
      <c r="V40" s="10"/>
      <c r="W40" s="10"/>
      <c r="X40" s="9">
        <f t="shared" si="2"/>
        <v>12.576999999999998</v>
      </c>
      <c r="Y40" s="10"/>
      <c r="Z40" s="10"/>
      <c r="AA40" s="10"/>
      <c r="AB40" s="10"/>
    </row>
    <row r="41" spans="1:28" x14ac:dyDescent="0.25">
      <c r="A41" s="11">
        <v>44958</v>
      </c>
      <c r="B41" s="10"/>
      <c r="C41" s="10"/>
      <c r="D41" s="12">
        <v>1372.05</v>
      </c>
      <c r="E41" s="13"/>
      <c r="F41" s="13"/>
      <c r="G41" s="13"/>
      <c r="H41" s="13"/>
      <c r="I41" s="14"/>
      <c r="J41" s="9">
        <f t="shared" si="0"/>
        <v>82.322999999999993</v>
      </c>
      <c r="K41" s="9"/>
      <c r="L41" s="9"/>
      <c r="M41" s="9">
        <v>3.65</v>
      </c>
      <c r="N41" s="9"/>
      <c r="O41" s="9"/>
      <c r="P41" s="9"/>
      <c r="Q41" s="10">
        <v>23</v>
      </c>
      <c r="R41" s="10"/>
      <c r="S41" s="10"/>
      <c r="T41" s="9">
        <f t="shared" si="1"/>
        <v>83.95</v>
      </c>
      <c r="U41" s="10"/>
      <c r="V41" s="10"/>
      <c r="W41" s="10"/>
      <c r="X41" s="9">
        <f t="shared" si="2"/>
        <v>1.6270000000000095</v>
      </c>
      <c r="Y41" s="10"/>
      <c r="Z41" s="10"/>
      <c r="AA41" s="10"/>
      <c r="AB41" s="10"/>
    </row>
    <row r="42" spans="1:28" x14ac:dyDescent="0.25">
      <c r="A42" s="11">
        <v>44986</v>
      </c>
      <c r="B42" s="10"/>
      <c r="C42" s="10"/>
      <c r="D42" s="12">
        <v>1372.05</v>
      </c>
      <c r="E42" s="13"/>
      <c r="F42" s="13"/>
      <c r="G42" s="13"/>
      <c r="H42" s="13"/>
      <c r="I42" s="14"/>
      <c r="J42" s="9">
        <f t="shared" si="0"/>
        <v>82.322999999999993</v>
      </c>
      <c r="K42" s="9"/>
      <c r="L42" s="9"/>
      <c r="M42" s="9">
        <v>3.65</v>
      </c>
      <c r="N42" s="9"/>
      <c r="O42" s="9"/>
      <c r="P42" s="9"/>
      <c r="Q42" s="10">
        <v>27</v>
      </c>
      <c r="R42" s="10"/>
      <c r="S42" s="10"/>
      <c r="T42" s="9">
        <f t="shared" si="1"/>
        <v>98.55</v>
      </c>
      <c r="U42" s="10"/>
      <c r="V42" s="10"/>
      <c r="W42" s="10"/>
      <c r="X42" s="9">
        <f t="shared" si="2"/>
        <v>16.227000000000004</v>
      </c>
      <c r="Y42" s="10"/>
      <c r="Z42" s="10"/>
      <c r="AA42" s="10"/>
      <c r="AB42" s="10"/>
    </row>
    <row r="43" spans="1:28" x14ac:dyDescent="0.25">
      <c r="A43" s="11">
        <v>45017</v>
      </c>
      <c r="B43" s="10"/>
      <c r="C43" s="10"/>
      <c r="D43" s="12">
        <v>1463.11</v>
      </c>
      <c r="E43" s="13"/>
      <c r="F43" s="13"/>
      <c r="G43" s="13"/>
      <c r="H43" s="13"/>
      <c r="I43" s="14"/>
      <c r="J43" s="9">
        <f t="shared" si="0"/>
        <v>87.786599999999993</v>
      </c>
      <c r="K43" s="9"/>
      <c r="L43" s="9"/>
      <c r="M43" s="9">
        <v>3.65</v>
      </c>
      <c r="N43" s="9"/>
      <c r="O43" s="9"/>
      <c r="P43" s="9"/>
      <c r="Q43" s="10">
        <v>23</v>
      </c>
      <c r="R43" s="10"/>
      <c r="S43" s="10"/>
      <c r="T43" s="9">
        <f t="shared" si="1"/>
        <v>83.95</v>
      </c>
      <c r="U43" s="10"/>
      <c r="V43" s="10"/>
      <c r="W43" s="10"/>
      <c r="X43" s="9">
        <f t="shared" si="2"/>
        <v>-3.83659999999999</v>
      </c>
      <c r="Y43" s="10"/>
      <c r="Z43" s="10"/>
      <c r="AA43" s="10"/>
      <c r="AB43" s="10"/>
    </row>
    <row r="44" spans="1:28" x14ac:dyDescent="0.25">
      <c r="A44" s="11">
        <v>45047</v>
      </c>
      <c r="B44" s="10"/>
      <c r="C44" s="10"/>
      <c r="D44" s="12">
        <v>1463.11</v>
      </c>
      <c r="E44" s="13"/>
      <c r="F44" s="13"/>
      <c r="G44" s="13"/>
      <c r="H44" s="13"/>
      <c r="I44" s="14"/>
      <c r="J44" s="9">
        <f t="shared" si="0"/>
        <v>87.786599999999993</v>
      </c>
      <c r="K44" s="9"/>
      <c r="L44" s="9"/>
      <c r="M44" s="9">
        <v>3.65</v>
      </c>
      <c r="N44" s="9"/>
      <c r="O44" s="9"/>
      <c r="P44" s="9"/>
      <c r="Q44" s="10">
        <v>26</v>
      </c>
      <c r="R44" s="10"/>
      <c r="S44" s="10"/>
      <c r="T44" s="9">
        <f t="shared" si="1"/>
        <v>94.899999999999991</v>
      </c>
      <c r="U44" s="10"/>
      <c r="V44" s="10"/>
      <c r="W44" s="10"/>
      <c r="X44" s="9">
        <f t="shared" si="2"/>
        <v>7.1133999999999986</v>
      </c>
      <c r="Y44" s="10"/>
      <c r="Z44" s="10"/>
      <c r="AA44" s="10"/>
      <c r="AB44" s="10"/>
    </row>
    <row r="45" spans="1:28" x14ac:dyDescent="0.25">
      <c r="A45" s="11">
        <v>45078</v>
      </c>
      <c r="B45" s="10"/>
      <c r="C45" s="10"/>
      <c r="D45" s="12">
        <v>1463.11</v>
      </c>
      <c r="E45" s="13"/>
      <c r="F45" s="13"/>
      <c r="G45" s="13"/>
      <c r="H45" s="13"/>
      <c r="I45" s="14"/>
      <c r="J45" s="9">
        <f t="shared" si="0"/>
        <v>87.786599999999993</v>
      </c>
      <c r="K45" s="9"/>
      <c r="L45" s="9"/>
      <c r="M45" s="9">
        <v>3.65</v>
      </c>
      <c r="N45" s="9"/>
      <c r="O45" s="9"/>
      <c r="P45" s="9"/>
      <c r="Q45" s="10">
        <v>24</v>
      </c>
      <c r="R45" s="10"/>
      <c r="S45" s="10"/>
      <c r="T45" s="9">
        <f t="shared" si="1"/>
        <v>87.6</v>
      </c>
      <c r="U45" s="10"/>
      <c r="V45" s="10"/>
      <c r="W45" s="10"/>
      <c r="X45" s="9">
        <f t="shared" si="2"/>
        <v>-0.18659999999999854</v>
      </c>
      <c r="Y45" s="10"/>
      <c r="Z45" s="10"/>
      <c r="AA45" s="10"/>
      <c r="AB45" s="10"/>
    </row>
    <row r="46" spans="1:28" x14ac:dyDescent="0.25">
      <c r="A46" s="11">
        <v>45108</v>
      </c>
      <c r="B46" s="10"/>
      <c r="C46" s="10"/>
      <c r="D46" s="12">
        <v>1473.85</v>
      </c>
      <c r="E46" s="13"/>
      <c r="F46" s="13"/>
      <c r="G46" s="13"/>
      <c r="H46" s="13"/>
      <c r="I46" s="14"/>
      <c r="J46" s="9">
        <f t="shared" si="0"/>
        <v>88.430999999999983</v>
      </c>
      <c r="K46" s="9"/>
      <c r="L46" s="9"/>
      <c r="M46" s="9">
        <v>3.65</v>
      </c>
      <c r="N46" s="9"/>
      <c r="O46" s="9"/>
      <c r="P46" s="9"/>
      <c r="Q46" s="10">
        <v>26</v>
      </c>
      <c r="R46" s="10"/>
      <c r="S46" s="10"/>
      <c r="T46" s="9">
        <f t="shared" si="1"/>
        <v>94.899999999999991</v>
      </c>
      <c r="U46" s="10"/>
      <c r="V46" s="10"/>
      <c r="W46" s="10"/>
      <c r="X46" s="9">
        <f t="shared" si="2"/>
        <v>6.4690000000000083</v>
      </c>
      <c r="Y46" s="10"/>
      <c r="Z46" s="10"/>
      <c r="AA46" s="10"/>
      <c r="AB46" s="10"/>
    </row>
    <row r="47" spans="1:28" x14ac:dyDescent="0.25">
      <c r="A47" s="11">
        <v>45139</v>
      </c>
      <c r="B47" s="10"/>
      <c r="C47" s="10"/>
      <c r="D47" s="12">
        <v>1473.85</v>
      </c>
      <c r="E47" s="13"/>
      <c r="F47" s="13"/>
      <c r="G47" s="13"/>
      <c r="H47" s="13"/>
      <c r="I47" s="14"/>
      <c r="J47" s="9">
        <f t="shared" si="0"/>
        <v>88.430999999999983</v>
      </c>
      <c r="K47" s="9"/>
      <c r="L47" s="9"/>
      <c r="M47" s="9">
        <v>3.65</v>
      </c>
      <c r="N47" s="9"/>
      <c r="O47" s="9"/>
      <c r="P47" s="9"/>
      <c r="Q47" s="10">
        <v>27</v>
      </c>
      <c r="R47" s="10"/>
      <c r="S47" s="10"/>
      <c r="T47" s="9">
        <f t="shared" si="1"/>
        <v>98.55</v>
      </c>
      <c r="U47" s="10"/>
      <c r="V47" s="10"/>
      <c r="W47" s="10"/>
      <c r="X47" s="9">
        <f t="shared" si="2"/>
        <v>10.119000000000014</v>
      </c>
      <c r="Y47" s="10"/>
      <c r="Z47" s="10"/>
      <c r="AA47" s="10"/>
      <c r="AB47" s="10"/>
    </row>
    <row r="48" spans="1:28" x14ac:dyDescent="0.25">
      <c r="A48" s="11">
        <v>45170</v>
      </c>
      <c r="B48" s="10"/>
      <c r="C48" s="10"/>
      <c r="D48" s="12">
        <v>1473.85</v>
      </c>
      <c r="E48" s="13"/>
      <c r="F48" s="13"/>
      <c r="G48" s="13"/>
      <c r="H48" s="13"/>
      <c r="I48" s="14"/>
      <c r="J48" s="9">
        <f t="shared" si="0"/>
        <v>88.430999999999983</v>
      </c>
      <c r="K48" s="9"/>
      <c r="L48" s="9"/>
      <c r="M48" s="9">
        <v>3.65</v>
      </c>
      <c r="N48" s="9"/>
      <c r="O48" s="9"/>
      <c r="P48" s="9"/>
      <c r="Q48" s="10">
        <v>25</v>
      </c>
      <c r="R48" s="10"/>
      <c r="S48" s="10"/>
      <c r="T48" s="9">
        <f t="shared" si="1"/>
        <v>91.25</v>
      </c>
      <c r="U48" s="10"/>
      <c r="V48" s="10"/>
      <c r="W48" s="10"/>
      <c r="X48" s="9">
        <f t="shared" si="2"/>
        <v>2.8190000000000168</v>
      </c>
      <c r="Y48" s="10"/>
      <c r="Z48" s="10"/>
      <c r="AA48" s="10"/>
      <c r="AB48" s="10"/>
    </row>
    <row r="49" spans="1:28" x14ac:dyDescent="0.25">
      <c r="A49" s="11">
        <v>45200</v>
      </c>
      <c r="B49" s="10"/>
      <c r="C49" s="10"/>
      <c r="D49" s="12">
        <v>1473.85</v>
      </c>
      <c r="E49" s="13"/>
      <c r="F49" s="13"/>
      <c r="G49" s="13"/>
      <c r="H49" s="13"/>
      <c r="I49" s="14"/>
      <c r="J49" s="9">
        <f t="shared" si="0"/>
        <v>88.430999999999983</v>
      </c>
      <c r="K49" s="9"/>
      <c r="L49" s="9"/>
      <c r="M49" s="9">
        <v>3.65</v>
      </c>
      <c r="N49" s="9"/>
      <c r="O49" s="9"/>
      <c r="P49" s="9"/>
      <c r="Q49" s="10">
        <v>25</v>
      </c>
      <c r="R49" s="10"/>
      <c r="S49" s="10"/>
      <c r="T49" s="9">
        <f t="shared" si="1"/>
        <v>91.25</v>
      </c>
      <c r="U49" s="10"/>
      <c r="V49" s="10"/>
      <c r="W49" s="10"/>
      <c r="X49" s="9">
        <f t="shared" si="2"/>
        <v>2.8190000000000168</v>
      </c>
      <c r="Y49" s="10"/>
      <c r="Z49" s="10"/>
      <c r="AA49" s="10"/>
      <c r="AB49" s="10"/>
    </row>
    <row r="50" spans="1:28" x14ac:dyDescent="0.25">
      <c r="A50" s="11">
        <v>45231</v>
      </c>
      <c r="B50" s="10"/>
      <c r="C50" s="10"/>
      <c r="D50" s="12">
        <v>1473.85</v>
      </c>
      <c r="E50" s="13"/>
      <c r="F50" s="13"/>
      <c r="G50" s="13"/>
      <c r="H50" s="13"/>
      <c r="I50" s="14"/>
      <c r="J50" s="9">
        <f>D50*6/100</f>
        <v>88.430999999999983</v>
      </c>
      <c r="K50" s="9"/>
      <c r="L50" s="9"/>
      <c r="M50" s="9">
        <v>3.65</v>
      </c>
      <c r="N50" s="9"/>
      <c r="O50" s="9"/>
      <c r="P50" s="9"/>
      <c r="Q50" s="10">
        <v>23</v>
      </c>
      <c r="R50" s="10"/>
      <c r="S50" s="10"/>
      <c r="T50" s="9">
        <f t="shared" si="1"/>
        <v>83.95</v>
      </c>
      <c r="U50" s="10"/>
      <c r="V50" s="10"/>
      <c r="W50" s="10"/>
      <c r="X50" s="9">
        <f t="shared" si="2"/>
        <v>-4.4809999999999803</v>
      </c>
      <c r="Y50" s="10"/>
      <c r="Z50" s="10"/>
      <c r="AA50" s="10"/>
      <c r="AB50" s="10"/>
    </row>
    <row r="51" spans="1:28" x14ac:dyDescent="0.25">
      <c r="A51" s="11">
        <v>45261</v>
      </c>
      <c r="B51" s="10"/>
      <c r="C51" s="10"/>
      <c r="D51" s="12">
        <v>1473.85</v>
      </c>
      <c r="E51" s="13"/>
      <c r="F51" s="13"/>
      <c r="G51" s="13"/>
      <c r="H51" s="13"/>
      <c r="I51" s="14"/>
      <c r="J51" s="9">
        <f t="shared" si="0"/>
        <v>88.430999999999983</v>
      </c>
      <c r="K51" s="9"/>
      <c r="L51" s="9"/>
      <c r="M51" s="9">
        <v>3.65</v>
      </c>
      <c r="N51" s="9"/>
      <c r="O51" s="9"/>
      <c r="P51" s="9"/>
      <c r="Q51" s="10">
        <v>24</v>
      </c>
      <c r="R51" s="10"/>
      <c r="S51" s="10"/>
      <c r="T51" s="9">
        <f t="shared" si="1"/>
        <v>87.6</v>
      </c>
      <c r="U51" s="10"/>
      <c r="V51" s="10"/>
      <c r="W51" s="10"/>
      <c r="X51" s="9">
        <f t="shared" si="2"/>
        <v>-0.83099999999998886</v>
      </c>
      <c r="Y51" s="10"/>
      <c r="Z51" s="10"/>
      <c r="AA51" s="10"/>
      <c r="AB51" s="10"/>
    </row>
    <row r="52" spans="1:28" x14ac:dyDescent="0.25">
      <c r="A52" s="11">
        <v>45292</v>
      </c>
      <c r="B52" s="10"/>
      <c r="C52" s="10"/>
      <c r="D52" s="12">
        <v>1473.85</v>
      </c>
      <c r="E52" s="13"/>
      <c r="F52" s="13"/>
      <c r="G52" s="13"/>
      <c r="H52" s="13"/>
      <c r="I52" s="14"/>
      <c r="J52" s="9">
        <f t="shared" si="0"/>
        <v>88.430999999999983</v>
      </c>
      <c r="K52" s="9"/>
      <c r="L52" s="9"/>
      <c r="M52" s="9">
        <v>3.65</v>
      </c>
      <c r="N52" s="9"/>
      <c r="O52" s="9"/>
      <c r="P52" s="9"/>
      <c r="Q52" s="10">
        <v>26</v>
      </c>
      <c r="R52" s="10"/>
      <c r="S52" s="10"/>
      <c r="T52" s="9">
        <f t="shared" si="1"/>
        <v>94.899999999999991</v>
      </c>
      <c r="U52" s="10"/>
      <c r="V52" s="10"/>
      <c r="W52" s="10"/>
      <c r="X52" s="9">
        <f t="shared" si="2"/>
        <v>6.4690000000000083</v>
      </c>
      <c r="Y52" s="10"/>
      <c r="Z52" s="10"/>
      <c r="AA52" s="10"/>
      <c r="AB52" s="10"/>
    </row>
    <row r="53" spans="1:28" x14ac:dyDescent="0.25">
      <c r="A53" s="11">
        <v>45323</v>
      </c>
      <c r="B53" s="10"/>
      <c r="C53" s="10"/>
      <c r="D53" s="12">
        <v>1473.85</v>
      </c>
      <c r="E53" s="13"/>
      <c r="F53" s="13"/>
      <c r="G53" s="13"/>
      <c r="H53" s="13"/>
      <c r="I53" s="14"/>
      <c r="J53" s="9">
        <f t="shared" si="0"/>
        <v>88.430999999999983</v>
      </c>
      <c r="K53" s="9"/>
      <c r="L53" s="9"/>
      <c r="M53" s="9">
        <v>3.65</v>
      </c>
      <c r="N53" s="9"/>
      <c r="O53" s="9"/>
      <c r="P53" s="9"/>
      <c r="Q53" s="10">
        <v>24</v>
      </c>
      <c r="R53" s="10"/>
      <c r="S53" s="10"/>
      <c r="T53" s="9">
        <f t="shared" si="1"/>
        <v>87.6</v>
      </c>
      <c r="U53" s="10"/>
      <c r="V53" s="10"/>
      <c r="W53" s="10"/>
      <c r="X53" s="9">
        <f t="shared" si="2"/>
        <v>-0.83099999999998886</v>
      </c>
      <c r="Y53" s="10"/>
      <c r="Z53" s="10"/>
      <c r="AA53" s="10"/>
      <c r="AB53" s="10"/>
    </row>
    <row r="54" spans="1:28" x14ac:dyDescent="0.25">
      <c r="A54" s="11">
        <v>45352</v>
      </c>
      <c r="B54" s="10"/>
      <c r="C54" s="10"/>
      <c r="D54" s="12">
        <v>1473.85</v>
      </c>
      <c r="E54" s="13"/>
      <c r="F54" s="13"/>
      <c r="G54" s="13"/>
      <c r="H54" s="13"/>
      <c r="I54" s="14"/>
      <c r="J54" s="9">
        <f t="shared" si="0"/>
        <v>88.430999999999983</v>
      </c>
      <c r="K54" s="9"/>
      <c r="L54" s="9"/>
      <c r="M54" s="9">
        <v>3.65</v>
      </c>
      <c r="N54" s="9"/>
      <c r="O54" s="9"/>
      <c r="P54" s="9"/>
      <c r="Q54" s="10">
        <v>25</v>
      </c>
      <c r="R54" s="10"/>
      <c r="S54" s="10"/>
      <c r="T54" s="9">
        <f t="shared" si="1"/>
        <v>91.25</v>
      </c>
      <c r="U54" s="10"/>
      <c r="V54" s="10"/>
      <c r="W54" s="10"/>
      <c r="X54" s="9">
        <f t="shared" si="2"/>
        <v>2.8190000000000168</v>
      </c>
      <c r="Y54" s="10"/>
      <c r="Z54" s="10"/>
      <c r="AA54" s="10"/>
      <c r="AB54" s="10"/>
    </row>
    <row r="55" spans="1:28" x14ac:dyDescent="0.25">
      <c r="A55" s="11">
        <v>45383</v>
      </c>
      <c r="B55" s="10"/>
      <c r="C55" s="10"/>
      <c r="D55" s="12">
        <v>1566.57</v>
      </c>
      <c r="E55" s="13"/>
      <c r="F55" s="13"/>
      <c r="G55" s="13"/>
      <c r="H55" s="13"/>
      <c r="I55" s="14"/>
      <c r="J55" s="9">
        <f t="shared" si="0"/>
        <v>93.994200000000006</v>
      </c>
      <c r="K55" s="9"/>
      <c r="L55" s="9"/>
      <c r="M55" s="9">
        <v>3.65</v>
      </c>
      <c r="N55" s="9"/>
      <c r="O55" s="9"/>
      <c r="P55" s="9"/>
      <c r="Q55" s="10">
        <v>26</v>
      </c>
      <c r="R55" s="10"/>
      <c r="S55" s="10"/>
      <c r="T55" s="9">
        <f t="shared" si="1"/>
        <v>94.899999999999991</v>
      </c>
      <c r="U55" s="10"/>
      <c r="V55" s="10"/>
      <c r="W55" s="10"/>
      <c r="X55" s="9">
        <f t="shared" si="2"/>
        <v>0.90579999999998506</v>
      </c>
      <c r="Y55" s="10"/>
      <c r="Z55" s="10"/>
      <c r="AA55" s="10"/>
      <c r="AB55" s="10"/>
    </row>
    <row r="56" spans="1:28" x14ac:dyDescent="0.25">
      <c r="A56" s="11">
        <v>45413</v>
      </c>
      <c r="B56" s="10"/>
      <c r="C56" s="10"/>
      <c r="D56" s="12">
        <v>1566.57</v>
      </c>
      <c r="E56" s="13"/>
      <c r="F56" s="13"/>
      <c r="G56" s="13"/>
      <c r="H56" s="13"/>
      <c r="I56" s="14"/>
      <c r="J56" s="9">
        <f t="shared" si="0"/>
        <v>93.994200000000006</v>
      </c>
      <c r="K56" s="9"/>
      <c r="L56" s="9"/>
      <c r="M56" s="9">
        <v>3.65</v>
      </c>
      <c r="N56" s="9"/>
      <c r="O56" s="9"/>
      <c r="P56" s="9"/>
      <c r="Q56" s="10">
        <v>25</v>
      </c>
      <c r="R56" s="10"/>
      <c r="S56" s="10"/>
      <c r="T56" s="9">
        <f t="shared" si="1"/>
        <v>91.25</v>
      </c>
      <c r="U56" s="10"/>
      <c r="V56" s="10"/>
      <c r="W56" s="10"/>
      <c r="X56" s="9">
        <f t="shared" si="2"/>
        <v>-2.7442000000000064</v>
      </c>
      <c r="Y56" s="10"/>
      <c r="Z56" s="10"/>
      <c r="AA56" s="10"/>
      <c r="AB56" s="10"/>
    </row>
    <row r="57" spans="1:28" x14ac:dyDescent="0.25">
      <c r="A57" s="11">
        <v>45444</v>
      </c>
      <c r="B57" s="10"/>
      <c r="C57" s="10"/>
      <c r="D57" s="12">
        <v>1566.57</v>
      </c>
      <c r="E57" s="13"/>
      <c r="F57" s="13"/>
      <c r="G57" s="13"/>
      <c r="H57" s="13"/>
      <c r="I57" s="14"/>
      <c r="J57" s="9">
        <f t="shared" si="0"/>
        <v>93.994200000000006</v>
      </c>
      <c r="K57" s="9"/>
      <c r="L57" s="9"/>
      <c r="M57" s="9">
        <v>3.65</v>
      </c>
      <c r="N57" s="9"/>
      <c r="O57" s="9"/>
      <c r="P57" s="9"/>
      <c r="Q57" s="10">
        <v>24</v>
      </c>
      <c r="R57" s="10"/>
      <c r="S57" s="10"/>
      <c r="T57" s="9">
        <f t="shared" si="1"/>
        <v>87.6</v>
      </c>
      <c r="U57" s="10"/>
      <c r="V57" s="10"/>
      <c r="W57" s="10"/>
      <c r="X57" s="9">
        <f t="shared" si="2"/>
        <v>-6.3942000000000121</v>
      </c>
      <c r="Y57" s="10"/>
      <c r="Z57" s="10"/>
      <c r="AA57" s="10"/>
      <c r="AB57" s="10"/>
    </row>
    <row r="58" spans="1:28" x14ac:dyDescent="0.25">
      <c r="A58" s="11">
        <v>45474</v>
      </c>
      <c r="B58" s="10"/>
      <c r="C58" s="10"/>
      <c r="D58" s="12">
        <v>1576.57</v>
      </c>
      <c r="E58" s="13"/>
      <c r="F58" s="13"/>
      <c r="G58" s="13"/>
      <c r="H58" s="13"/>
      <c r="I58" s="14"/>
      <c r="J58" s="9">
        <f t="shared" si="0"/>
        <v>94.594200000000001</v>
      </c>
      <c r="K58" s="9"/>
      <c r="L58" s="9"/>
      <c r="M58" s="9">
        <v>3.65</v>
      </c>
      <c r="N58" s="9"/>
      <c r="O58" s="9"/>
      <c r="P58" s="9"/>
      <c r="Q58" s="10">
        <v>27</v>
      </c>
      <c r="R58" s="10"/>
      <c r="S58" s="10"/>
      <c r="T58" s="9">
        <f t="shared" si="1"/>
        <v>98.55</v>
      </c>
      <c r="U58" s="10"/>
      <c r="V58" s="10"/>
      <c r="W58" s="10"/>
      <c r="X58" s="9">
        <f t="shared" si="2"/>
        <v>3.9557999999999964</v>
      </c>
      <c r="Y58" s="10"/>
      <c r="Z58" s="10"/>
      <c r="AA58" s="10"/>
      <c r="AB58" s="10"/>
    </row>
    <row r="59" spans="1:28" x14ac:dyDescent="0.25">
      <c r="A59" s="11">
        <v>45505</v>
      </c>
      <c r="B59" s="10"/>
      <c r="C59" s="10"/>
      <c r="D59" s="12">
        <v>1576.57</v>
      </c>
      <c r="E59" s="13"/>
      <c r="F59" s="13"/>
      <c r="G59" s="13"/>
      <c r="H59" s="13"/>
      <c r="I59" s="14"/>
      <c r="J59" s="9">
        <f t="shared" si="0"/>
        <v>94.594200000000001</v>
      </c>
      <c r="K59" s="9"/>
      <c r="L59" s="9"/>
      <c r="M59" s="9">
        <v>3.65</v>
      </c>
      <c r="N59" s="9"/>
      <c r="O59" s="9"/>
      <c r="P59" s="9"/>
      <c r="Q59" s="10">
        <v>27</v>
      </c>
      <c r="R59" s="10"/>
      <c r="S59" s="10"/>
      <c r="T59" s="9">
        <f t="shared" si="1"/>
        <v>98.55</v>
      </c>
      <c r="U59" s="10"/>
      <c r="V59" s="10"/>
      <c r="W59" s="10"/>
      <c r="X59" s="9">
        <f t="shared" si="2"/>
        <v>3.9557999999999964</v>
      </c>
      <c r="Y59" s="10"/>
      <c r="Z59" s="10"/>
      <c r="AA59" s="10"/>
      <c r="AB59" s="10"/>
    </row>
    <row r="60" spans="1:28" x14ac:dyDescent="0.25">
      <c r="A60" s="11">
        <v>45536</v>
      </c>
      <c r="B60" s="10"/>
      <c r="C60" s="10"/>
      <c r="D60" s="12">
        <v>1576.57</v>
      </c>
      <c r="E60" s="13"/>
      <c r="F60" s="13"/>
      <c r="G60" s="13"/>
      <c r="H60" s="13"/>
      <c r="I60" s="14"/>
      <c r="J60" s="9">
        <f t="shared" si="0"/>
        <v>94.594200000000001</v>
      </c>
      <c r="K60" s="9"/>
      <c r="L60" s="9"/>
      <c r="M60" s="9">
        <v>3.65</v>
      </c>
      <c r="N60" s="9"/>
      <c r="O60" s="9"/>
      <c r="P60" s="9"/>
      <c r="Q60" s="10">
        <v>24</v>
      </c>
      <c r="R60" s="10"/>
      <c r="S60" s="10"/>
      <c r="T60" s="9">
        <f t="shared" si="1"/>
        <v>87.6</v>
      </c>
      <c r="U60" s="10"/>
      <c r="V60" s="10"/>
      <c r="W60" s="10"/>
      <c r="X60" s="9">
        <f t="shared" si="2"/>
        <v>-6.9942000000000064</v>
      </c>
      <c r="Y60" s="10"/>
      <c r="Z60" s="10"/>
      <c r="AA60" s="10"/>
      <c r="AB60" s="10"/>
    </row>
    <row r="61" spans="1:28" x14ac:dyDescent="0.25">
      <c r="A61" s="11">
        <v>45566</v>
      </c>
      <c r="B61" s="10"/>
      <c r="C61" s="10"/>
      <c r="D61" s="12">
        <v>1576.57</v>
      </c>
      <c r="E61" s="13"/>
      <c r="F61" s="13"/>
      <c r="G61" s="13"/>
      <c r="H61" s="13"/>
      <c r="I61" s="14"/>
      <c r="J61" s="9">
        <f t="shared" si="0"/>
        <v>94.594200000000001</v>
      </c>
      <c r="K61" s="9"/>
      <c r="L61" s="9"/>
      <c r="M61" s="9">
        <v>3.65</v>
      </c>
      <c r="N61" s="9"/>
      <c r="O61" s="9"/>
      <c r="P61" s="9"/>
      <c r="Q61" s="10">
        <v>26</v>
      </c>
      <c r="R61" s="10"/>
      <c r="S61" s="10"/>
      <c r="T61" s="9">
        <f t="shared" si="1"/>
        <v>94.899999999999991</v>
      </c>
      <c r="U61" s="10"/>
      <c r="V61" s="10"/>
      <c r="W61" s="10"/>
      <c r="X61" s="9">
        <f t="shared" si="2"/>
        <v>0.30579999999999075</v>
      </c>
      <c r="Y61" s="10"/>
      <c r="Z61" s="10"/>
      <c r="AA61" s="10"/>
      <c r="AB61" s="10"/>
    </row>
    <row r="62" spans="1:28" x14ac:dyDescent="0.25">
      <c r="A62" s="11">
        <v>45597</v>
      </c>
      <c r="B62" s="10"/>
      <c r="C62" s="10"/>
      <c r="D62" s="12">
        <v>1576.57</v>
      </c>
      <c r="E62" s="13"/>
      <c r="F62" s="13"/>
      <c r="G62" s="13"/>
      <c r="H62" s="13"/>
      <c r="I62" s="14"/>
      <c r="J62" s="9">
        <f t="shared" si="0"/>
        <v>94.594200000000001</v>
      </c>
      <c r="K62" s="9"/>
      <c r="L62" s="9"/>
      <c r="M62" s="9">
        <v>3.65</v>
      </c>
      <c r="N62" s="9"/>
      <c r="O62" s="9"/>
      <c r="P62" s="9"/>
      <c r="Q62" s="10">
        <v>24</v>
      </c>
      <c r="R62" s="10"/>
      <c r="S62" s="10"/>
      <c r="T62" s="9">
        <f t="shared" si="1"/>
        <v>87.6</v>
      </c>
      <c r="U62" s="10"/>
      <c r="V62" s="10"/>
      <c r="W62" s="10"/>
      <c r="X62" s="9">
        <f t="shared" si="2"/>
        <v>-6.9942000000000064</v>
      </c>
      <c r="Y62" s="10"/>
      <c r="Z62" s="10"/>
      <c r="AA62" s="10"/>
      <c r="AB62" s="10"/>
    </row>
    <row r="63" spans="1:28" x14ac:dyDescent="0.25">
      <c r="A63" s="11">
        <v>45627</v>
      </c>
      <c r="B63" s="10"/>
      <c r="C63" s="10"/>
      <c r="D63" s="12">
        <v>1576.57</v>
      </c>
      <c r="E63" s="13"/>
      <c r="F63" s="13"/>
      <c r="G63" s="13"/>
      <c r="H63" s="13"/>
      <c r="I63" s="14"/>
      <c r="J63" s="9">
        <f t="shared" si="0"/>
        <v>94.594200000000001</v>
      </c>
      <c r="K63" s="9"/>
      <c r="L63" s="9"/>
      <c r="M63" s="9">
        <v>3.65</v>
      </c>
      <c r="N63" s="9"/>
      <c r="O63" s="9"/>
      <c r="P63" s="9"/>
      <c r="Q63" s="10">
        <v>25</v>
      </c>
      <c r="R63" s="10"/>
      <c r="S63" s="10"/>
      <c r="T63" s="9">
        <f t="shared" si="1"/>
        <v>91.25</v>
      </c>
      <c r="U63" s="10"/>
      <c r="V63" s="10"/>
      <c r="W63" s="10"/>
      <c r="X63" s="9">
        <f t="shared" si="2"/>
        <v>-3.3442000000000007</v>
      </c>
      <c r="Y63" s="10"/>
      <c r="Z63" s="10"/>
      <c r="AA63" s="10"/>
      <c r="AB63" s="10"/>
    </row>
    <row r="64" spans="1:28" x14ac:dyDescent="0.25">
      <c r="A64" s="11">
        <v>45658</v>
      </c>
      <c r="B64" s="10"/>
      <c r="C64" s="10"/>
      <c r="D64" s="12">
        <v>1576.57</v>
      </c>
      <c r="E64" s="13"/>
      <c r="F64" s="13"/>
      <c r="G64" s="13"/>
      <c r="H64" s="13"/>
      <c r="I64" s="14"/>
      <c r="J64" s="9">
        <f t="shared" si="0"/>
        <v>94.594200000000001</v>
      </c>
      <c r="K64" s="9"/>
      <c r="L64" s="9"/>
      <c r="M64" s="9">
        <v>3.65</v>
      </c>
      <c r="N64" s="9"/>
      <c r="O64" s="9"/>
      <c r="P64" s="9"/>
      <c r="Q64" s="10">
        <v>26</v>
      </c>
      <c r="R64" s="10"/>
      <c r="S64" s="10"/>
      <c r="T64" s="9">
        <f t="shared" si="1"/>
        <v>94.899999999999991</v>
      </c>
      <c r="U64" s="10"/>
      <c r="V64" s="10"/>
      <c r="W64" s="10"/>
      <c r="X64" s="9">
        <f t="shared" si="2"/>
        <v>0.30579999999999075</v>
      </c>
      <c r="Y64" s="10"/>
      <c r="Z64" s="10"/>
      <c r="AA64" s="10"/>
      <c r="AB64" s="10"/>
    </row>
    <row r="65" spans="1:28" x14ac:dyDescent="0.25">
      <c r="A65" s="11">
        <v>45689</v>
      </c>
      <c r="B65" s="10"/>
      <c r="C65" s="10"/>
      <c r="D65" s="12">
        <v>1576.57</v>
      </c>
      <c r="E65" s="13"/>
      <c r="F65" s="13"/>
      <c r="G65" s="13"/>
      <c r="H65" s="13"/>
      <c r="I65" s="14"/>
      <c r="J65" s="9">
        <f t="shared" si="0"/>
        <v>94.594200000000001</v>
      </c>
      <c r="K65" s="9"/>
      <c r="L65" s="9"/>
      <c r="M65" s="9">
        <v>3.65</v>
      </c>
      <c r="N65" s="9"/>
      <c r="O65" s="9"/>
      <c r="P65" s="9"/>
      <c r="Q65" s="10">
        <v>24</v>
      </c>
      <c r="R65" s="10"/>
      <c r="S65" s="10"/>
      <c r="T65" s="9">
        <f>M65*Q65</f>
        <v>87.6</v>
      </c>
      <c r="U65" s="10"/>
      <c r="V65" s="10"/>
      <c r="W65" s="10"/>
      <c r="X65" s="9">
        <f t="shared" si="2"/>
        <v>-6.9942000000000064</v>
      </c>
      <c r="Y65" s="10"/>
      <c r="Z65" s="10"/>
      <c r="AA65" s="10"/>
      <c r="AB65" s="10"/>
    </row>
    <row r="66" spans="1:28" x14ac:dyDescent="0.25">
      <c r="A66" s="11">
        <v>45717</v>
      </c>
      <c r="B66" s="10"/>
      <c r="C66" s="10"/>
      <c r="D66" s="12">
        <v>1576.57</v>
      </c>
      <c r="E66" s="13"/>
      <c r="F66" s="13"/>
      <c r="G66" s="13"/>
      <c r="H66" s="13"/>
      <c r="I66" s="14"/>
      <c r="J66" s="9">
        <f t="shared" si="0"/>
        <v>94.594200000000001</v>
      </c>
      <c r="K66" s="9"/>
      <c r="L66" s="9"/>
      <c r="M66" s="9">
        <v>3.65</v>
      </c>
      <c r="N66" s="9"/>
      <c r="O66" s="9"/>
      <c r="P66" s="9"/>
      <c r="Q66" s="10">
        <v>25</v>
      </c>
      <c r="R66" s="10"/>
      <c r="S66" s="10"/>
      <c r="T66" s="9">
        <f t="shared" si="1"/>
        <v>91.25</v>
      </c>
      <c r="U66" s="10"/>
      <c r="V66" s="10"/>
      <c r="W66" s="10"/>
      <c r="X66" s="9">
        <f t="shared" si="2"/>
        <v>-3.3442000000000007</v>
      </c>
      <c r="Y66" s="10"/>
      <c r="Z66" s="10"/>
      <c r="AA66" s="10"/>
      <c r="AB66" s="10"/>
    </row>
    <row r="67" spans="1:28" x14ac:dyDescent="0.25">
      <c r="A67" s="11">
        <v>45748</v>
      </c>
      <c r="B67" s="10"/>
      <c r="C67" s="10"/>
      <c r="D67" s="12">
        <v>1684.81</v>
      </c>
      <c r="E67" s="13"/>
      <c r="F67" s="13"/>
      <c r="G67" s="13"/>
      <c r="H67" s="13"/>
      <c r="I67" s="14"/>
      <c r="J67" s="9">
        <f t="shared" si="0"/>
        <v>101.0886</v>
      </c>
      <c r="K67" s="9"/>
      <c r="L67" s="9"/>
      <c r="M67" s="9">
        <v>3.65</v>
      </c>
      <c r="N67" s="9"/>
      <c r="O67" s="9"/>
      <c r="P67" s="9"/>
      <c r="Q67" s="10">
        <v>24</v>
      </c>
      <c r="R67" s="10"/>
      <c r="S67" s="10"/>
      <c r="T67" s="9">
        <f t="shared" si="1"/>
        <v>87.6</v>
      </c>
      <c r="U67" s="10"/>
      <c r="V67" s="10"/>
      <c r="W67" s="10"/>
      <c r="X67" s="9">
        <f t="shared" si="2"/>
        <v>-13.488600000000005</v>
      </c>
      <c r="Y67" s="10"/>
      <c r="Z67" s="10"/>
      <c r="AA67" s="10"/>
      <c r="AB67" s="10"/>
    </row>
    <row r="68" spans="1:28" x14ac:dyDescent="0.25">
      <c r="A68" s="11">
        <v>45778</v>
      </c>
      <c r="B68" s="10"/>
      <c r="C68" s="10"/>
      <c r="D68" s="12">
        <v>1684.81</v>
      </c>
      <c r="E68" s="13"/>
      <c r="F68" s="13"/>
      <c r="G68" s="13"/>
      <c r="H68" s="13"/>
      <c r="I68" s="14"/>
      <c r="J68" s="9">
        <f t="shared" si="0"/>
        <v>101.0886</v>
      </c>
      <c r="K68" s="9"/>
      <c r="L68" s="9"/>
      <c r="M68" s="9">
        <v>3.65</v>
      </c>
      <c r="N68" s="9"/>
      <c r="O68" s="9"/>
      <c r="P68" s="9"/>
      <c r="Q68" s="10">
        <v>26</v>
      </c>
      <c r="R68" s="10"/>
      <c r="S68" s="10"/>
      <c r="T68" s="9">
        <f t="shared" si="1"/>
        <v>94.899999999999991</v>
      </c>
      <c r="U68" s="10"/>
      <c r="V68" s="10"/>
      <c r="W68" s="10"/>
      <c r="X68" s="9">
        <f t="shared" si="2"/>
        <v>-6.1886000000000081</v>
      </c>
      <c r="Y68" s="10"/>
      <c r="Z68" s="10"/>
      <c r="AA68" s="10"/>
      <c r="AB68" s="10"/>
    </row>
    <row r="69" spans="1:28" x14ac:dyDescent="0.25">
      <c r="A69" s="11">
        <v>45809</v>
      </c>
      <c r="B69" s="10"/>
      <c r="C69" s="10"/>
      <c r="D69" s="12">
        <v>1684.81</v>
      </c>
      <c r="E69" s="13"/>
      <c r="F69" s="13"/>
      <c r="G69" s="13"/>
      <c r="H69" s="13"/>
      <c r="I69" s="14"/>
      <c r="J69" s="9">
        <f t="shared" ref="J69:J77" si="3">D69*6/100</f>
        <v>101.0886</v>
      </c>
      <c r="K69" s="9"/>
      <c r="L69" s="9"/>
      <c r="M69" s="9">
        <v>3.65</v>
      </c>
      <c r="N69" s="9"/>
      <c r="O69" s="9"/>
      <c r="P69" s="9"/>
      <c r="Q69" s="10">
        <v>24</v>
      </c>
      <c r="R69" s="10"/>
      <c r="S69" s="10"/>
      <c r="T69" s="9">
        <f t="shared" ref="T69:T78" si="4">M69*Q69</f>
        <v>87.6</v>
      </c>
      <c r="U69" s="10"/>
      <c r="V69" s="10"/>
      <c r="W69" s="10"/>
      <c r="X69" s="9">
        <f t="shared" ref="X69:X78" si="5">T69-J69</f>
        <v>-13.488600000000005</v>
      </c>
      <c r="Y69" s="10"/>
      <c r="Z69" s="10"/>
      <c r="AA69" s="10"/>
      <c r="AB69" s="10"/>
    </row>
    <row r="70" spans="1:28" x14ac:dyDescent="0.25">
      <c r="A70" s="11">
        <v>45839</v>
      </c>
      <c r="B70" s="10"/>
      <c r="C70" s="10"/>
      <c r="D70" s="12">
        <v>1694.81</v>
      </c>
      <c r="E70" s="13"/>
      <c r="F70" s="13"/>
      <c r="G70" s="13"/>
      <c r="H70" s="13"/>
      <c r="I70" s="14"/>
      <c r="J70" s="9">
        <f t="shared" si="3"/>
        <v>101.68860000000001</v>
      </c>
      <c r="K70" s="9"/>
      <c r="L70" s="9"/>
      <c r="M70" s="9">
        <v>3.65</v>
      </c>
      <c r="N70" s="9"/>
      <c r="O70" s="9"/>
      <c r="P70" s="9"/>
      <c r="Q70" s="10">
        <v>27</v>
      </c>
      <c r="R70" s="10"/>
      <c r="S70" s="10"/>
      <c r="T70" s="9">
        <f t="shared" si="4"/>
        <v>98.55</v>
      </c>
      <c r="U70" s="10"/>
      <c r="V70" s="10"/>
      <c r="W70" s="10"/>
      <c r="X70" s="9">
        <f t="shared" si="5"/>
        <v>-3.1386000000000109</v>
      </c>
      <c r="Y70" s="10"/>
      <c r="Z70" s="10"/>
      <c r="AA70" s="10"/>
      <c r="AB70" s="10"/>
    </row>
    <row r="71" spans="1:28" x14ac:dyDescent="0.25">
      <c r="A71" s="11">
        <v>45870</v>
      </c>
      <c r="B71" s="10"/>
      <c r="C71" s="10"/>
      <c r="D71" s="12">
        <v>1694.81</v>
      </c>
      <c r="E71" s="13"/>
      <c r="F71" s="13"/>
      <c r="G71" s="13"/>
      <c r="H71" s="13"/>
      <c r="I71" s="14"/>
      <c r="J71" s="9">
        <f t="shared" si="3"/>
        <v>101.68860000000001</v>
      </c>
      <c r="K71" s="9"/>
      <c r="L71" s="9"/>
      <c r="M71" s="9">
        <v>3.65</v>
      </c>
      <c r="N71" s="9"/>
      <c r="O71" s="9"/>
      <c r="P71" s="9"/>
      <c r="Q71" s="10">
        <v>26</v>
      </c>
      <c r="R71" s="10"/>
      <c r="S71" s="10"/>
      <c r="T71" s="9">
        <f t="shared" si="4"/>
        <v>94.899999999999991</v>
      </c>
      <c r="U71" s="10"/>
      <c r="V71" s="10"/>
      <c r="W71" s="10"/>
      <c r="X71" s="9">
        <f t="shared" si="5"/>
        <v>-6.7886000000000166</v>
      </c>
      <c r="Y71" s="10"/>
      <c r="Z71" s="10"/>
      <c r="AA71" s="10"/>
      <c r="AB71" s="10"/>
    </row>
    <row r="72" spans="1:28" x14ac:dyDescent="0.25">
      <c r="A72" s="11">
        <v>45901</v>
      </c>
      <c r="B72" s="10"/>
      <c r="C72" s="10"/>
      <c r="D72" s="12">
        <v>1694.81</v>
      </c>
      <c r="E72" s="13"/>
      <c r="F72" s="13"/>
      <c r="G72" s="13"/>
      <c r="H72" s="13"/>
      <c r="I72" s="14"/>
      <c r="J72" s="9">
        <f t="shared" si="3"/>
        <v>101.68860000000001</v>
      </c>
      <c r="K72" s="9"/>
      <c r="L72" s="9"/>
      <c r="M72" s="9">
        <v>3.65</v>
      </c>
      <c r="N72" s="9"/>
      <c r="O72" s="9"/>
      <c r="P72" s="9"/>
      <c r="Q72" s="10">
        <v>26</v>
      </c>
      <c r="R72" s="10"/>
      <c r="S72" s="10"/>
      <c r="T72" s="9">
        <f t="shared" si="4"/>
        <v>94.899999999999991</v>
      </c>
      <c r="U72" s="10"/>
      <c r="V72" s="10"/>
      <c r="W72" s="10"/>
      <c r="X72" s="9">
        <f t="shared" si="5"/>
        <v>-6.7886000000000166</v>
      </c>
      <c r="Y72" s="10"/>
      <c r="Z72" s="10"/>
      <c r="AA72" s="10"/>
      <c r="AB72" s="10"/>
    </row>
    <row r="73" spans="1:28" x14ac:dyDescent="0.25">
      <c r="A73" s="11">
        <v>45931</v>
      </c>
      <c r="B73" s="10"/>
      <c r="C73" s="10"/>
      <c r="D73" s="12">
        <v>1694.81</v>
      </c>
      <c r="E73" s="13"/>
      <c r="F73" s="13"/>
      <c r="G73" s="13"/>
      <c r="H73" s="13"/>
      <c r="I73" s="14"/>
      <c r="J73" s="9">
        <f t="shared" si="3"/>
        <v>101.68860000000001</v>
      </c>
      <c r="K73" s="9"/>
      <c r="L73" s="9"/>
      <c r="M73" s="9">
        <v>3.65</v>
      </c>
      <c r="N73" s="9"/>
      <c r="O73" s="9"/>
      <c r="P73" s="9"/>
      <c r="Q73" s="10">
        <v>27</v>
      </c>
      <c r="R73" s="10"/>
      <c r="S73" s="10"/>
      <c r="T73" s="9">
        <f t="shared" si="4"/>
        <v>98.55</v>
      </c>
      <c r="U73" s="10"/>
      <c r="V73" s="10"/>
      <c r="W73" s="10"/>
      <c r="X73" s="9">
        <f t="shared" si="5"/>
        <v>-3.1386000000000109</v>
      </c>
      <c r="Y73" s="10"/>
      <c r="Z73" s="10"/>
      <c r="AA73" s="10"/>
      <c r="AB73" s="10"/>
    </row>
    <row r="74" spans="1:28" x14ac:dyDescent="0.25">
      <c r="A74" s="11">
        <v>45962</v>
      </c>
      <c r="B74" s="10"/>
      <c r="C74" s="10"/>
      <c r="D74" s="12">
        <v>1694.81</v>
      </c>
      <c r="E74" s="13"/>
      <c r="F74" s="13"/>
      <c r="G74" s="13"/>
      <c r="H74" s="13"/>
      <c r="I74" s="14"/>
      <c r="J74" s="9">
        <f t="shared" si="3"/>
        <v>101.68860000000001</v>
      </c>
      <c r="K74" s="9"/>
      <c r="L74" s="9"/>
      <c r="M74" s="9">
        <v>3.65</v>
      </c>
      <c r="N74" s="9"/>
      <c r="O74" s="9"/>
      <c r="P74" s="9"/>
      <c r="Q74" s="10">
        <v>24</v>
      </c>
      <c r="R74" s="10"/>
      <c r="S74" s="10"/>
      <c r="T74" s="9">
        <f t="shared" si="4"/>
        <v>87.6</v>
      </c>
      <c r="U74" s="10"/>
      <c r="V74" s="10"/>
      <c r="W74" s="10"/>
      <c r="X74" s="9">
        <f t="shared" si="5"/>
        <v>-14.088600000000014</v>
      </c>
      <c r="Y74" s="10"/>
      <c r="Z74" s="10"/>
      <c r="AA74" s="10"/>
      <c r="AB74" s="10"/>
    </row>
    <row r="75" spans="1:28" x14ac:dyDescent="0.25">
      <c r="A75" s="11">
        <v>45992</v>
      </c>
      <c r="B75" s="10"/>
      <c r="C75" s="10"/>
      <c r="D75" s="12">
        <v>1694.81</v>
      </c>
      <c r="E75" s="13"/>
      <c r="F75" s="13"/>
      <c r="G75" s="13"/>
      <c r="H75" s="13"/>
      <c r="I75" s="14"/>
      <c r="J75" s="9">
        <f t="shared" si="3"/>
        <v>101.68860000000001</v>
      </c>
      <c r="K75" s="9"/>
      <c r="L75" s="9"/>
      <c r="M75" s="9">
        <v>3.65</v>
      </c>
      <c r="N75" s="9"/>
      <c r="O75" s="9"/>
      <c r="P75" s="9"/>
      <c r="Q75" s="10">
        <v>25</v>
      </c>
      <c r="R75" s="10"/>
      <c r="S75" s="10"/>
      <c r="T75" s="9">
        <f t="shared" si="4"/>
        <v>91.25</v>
      </c>
      <c r="U75" s="10"/>
      <c r="V75" s="10"/>
      <c r="W75" s="10"/>
      <c r="X75" s="9">
        <f t="shared" si="5"/>
        <v>-10.438600000000008</v>
      </c>
      <c r="Y75" s="10"/>
      <c r="Z75" s="10"/>
      <c r="AA75" s="10"/>
      <c r="AB75" s="10"/>
    </row>
    <row r="76" spans="1:28" x14ac:dyDescent="0.25">
      <c r="A76" s="11">
        <v>46023</v>
      </c>
      <c r="B76" s="10"/>
      <c r="C76" s="10"/>
      <c r="D76" s="12">
        <v>1694.81</v>
      </c>
      <c r="E76" s="13"/>
      <c r="F76" s="13"/>
      <c r="G76" s="13"/>
      <c r="H76" s="13"/>
      <c r="I76" s="14"/>
      <c r="J76" s="9">
        <f t="shared" si="3"/>
        <v>101.68860000000001</v>
      </c>
      <c r="K76" s="9"/>
      <c r="L76" s="9"/>
      <c r="M76" s="9">
        <v>3.65</v>
      </c>
      <c r="N76" s="9"/>
      <c r="O76" s="9"/>
      <c r="P76" s="9"/>
      <c r="Q76" s="10">
        <v>26</v>
      </c>
      <c r="R76" s="10"/>
      <c r="S76" s="10"/>
      <c r="T76" s="9">
        <f t="shared" si="4"/>
        <v>94.899999999999991</v>
      </c>
      <c r="U76" s="10"/>
      <c r="V76" s="10"/>
      <c r="W76" s="10"/>
      <c r="X76" s="9">
        <f t="shared" si="5"/>
        <v>-6.7886000000000166</v>
      </c>
      <c r="Y76" s="10"/>
      <c r="Z76" s="10"/>
      <c r="AA76" s="10"/>
      <c r="AB76" s="10"/>
    </row>
    <row r="77" spans="1:28" x14ac:dyDescent="0.25">
      <c r="A77" s="11">
        <v>46054</v>
      </c>
      <c r="B77" s="10"/>
      <c r="C77" s="10"/>
      <c r="D77" s="12">
        <v>1694.81</v>
      </c>
      <c r="E77" s="13"/>
      <c r="F77" s="13"/>
      <c r="G77" s="13"/>
      <c r="H77" s="13"/>
      <c r="I77" s="14"/>
      <c r="J77" s="9">
        <f t="shared" si="3"/>
        <v>101.68860000000001</v>
      </c>
      <c r="K77" s="9"/>
      <c r="L77" s="9"/>
      <c r="M77" s="9">
        <v>3.65</v>
      </c>
      <c r="N77" s="9"/>
      <c r="O77" s="9"/>
      <c r="P77" s="9"/>
      <c r="Q77" s="10">
        <v>23</v>
      </c>
      <c r="R77" s="10"/>
      <c r="S77" s="10"/>
      <c r="T77" s="9">
        <f t="shared" si="4"/>
        <v>83.95</v>
      </c>
      <c r="U77" s="10"/>
      <c r="V77" s="10"/>
      <c r="W77" s="10"/>
      <c r="X77" s="9">
        <f t="shared" si="5"/>
        <v>-17.738600000000005</v>
      </c>
      <c r="Y77" s="10"/>
      <c r="Z77" s="10"/>
      <c r="AA77" s="10"/>
      <c r="AB77" s="10"/>
    </row>
    <row r="78" spans="1:28" x14ac:dyDescent="0.25">
      <c r="A78" s="11">
        <v>46082</v>
      </c>
      <c r="B78" s="10"/>
      <c r="C78" s="10"/>
      <c r="D78" s="12">
        <v>1694.81</v>
      </c>
      <c r="E78" s="13"/>
      <c r="F78" s="13"/>
      <c r="G78" s="13"/>
      <c r="H78" s="13"/>
      <c r="I78" s="14"/>
      <c r="J78" s="9">
        <f>D78*6/100</f>
        <v>101.68860000000001</v>
      </c>
      <c r="K78" s="9"/>
      <c r="L78" s="9"/>
      <c r="M78" s="9">
        <v>3.65</v>
      </c>
      <c r="N78" s="9"/>
      <c r="O78" s="9"/>
      <c r="P78" s="9"/>
      <c r="Q78" s="10">
        <v>26</v>
      </c>
      <c r="R78" s="10"/>
      <c r="S78" s="10"/>
      <c r="T78" s="9">
        <f t="shared" si="4"/>
        <v>94.899999999999991</v>
      </c>
      <c r="U78" s="10"/>
      <c r="V78" s="10"/>
      <c r="W78" s="10"/>
      <c r="X78" s="9">
        <f t="shared" si="5"/>
        <v>-6.7886000000000166</v>
      </c>
      <c r="Y78" s="10"/>
      <c r="Z78" s="10"/>
      <c r="AA78" s="10"/>
      <c r="AB78" s="10"/>
    </row>
  </sheetData>
  <mergeCells count="533">
    <mergeCell ref="A1:AB2"/>
    <mergeCell ref="A3:C3"/>
    <mergeCell ref="D3:I3"/>
    <mergeCell ref="J3:L3"/>
    <mergeCell ref="M3:P3"/>
    <mergeCell ref="Q3:S3"/>
    <mergeCell ref="T3:W3"/>
    <mergeCell ref="X3:AB3"/>
    <mergeCell ref="X4:AB4"/>
    <mergeCell ref="A5:C5"/>
    <mergeCell ref="D5:I5"/>
    <mergeCell ref="J5:L5"/>
    <mergeCell ref="M5:P5"/>
    <mergeCell ref="Q5:S5"/>
    <mergeCell ref="T5:W5"/>
    <mergeCell ref="X5:AB5"/>
    <mergeCell ref="A4:C4"/>
    <mergeCell ref="D4:I4"/>
    <mergeCell ref="J4:L4"/>
    <mergeCell ref="M4:P4"/>
    <mergeCell ref="Q4:S4"/>
    <mergeCell ref="T4:W4"/>
    <mergeCell ref="X6:AB6"/>
    <mergeCell ref="A7:C7"/>
    <mergeCell ref="D7:I7"/>
    <mergeCell ref="J7:L7"/>
    <mergeCell ref="M7:P7"/>
    <mergeCell ref="Q7:S7"/>
    <mergeCell ref="T7:W7"/>
    <mergeCell ref="X7:AB7"/>
    <mergeCell ref="A6:C6"/>
    <mergeCell ref="D6:I6"/>
    <mergeCell ref="J6:L6"/>
    <mergeCell ref="M6:P6"/>
    <mergeCell ref="Q6:S6"/>
    <mergeCell ref="T6:W6"/>
    <mergeCell ref="X8:AB8"/>
    <mergeCell ref="A9:C9"/>
    <mergeCell ref="D9:I9"/>
    <mergeCell ref="J9:L9"/>
    <mergeCell ref="M9:P9"/>
    <mergeCell ref="Q9:S9"/>
    <mergeCell ref="T9:W9"/>
    <mergeCell ref="X9:AB9"/>
    <mergeCell ref="A8:C8"/>
    <mergeCell ref="D8:I8"/>
    <mergeCell ref="J8:L8"/>
    <mergeCell ref="M8:P8"/>
    <mergeCell ref="Q8:S8"/>
    <mergeCell ref="T8:W8"/>
    <mergeCell ref="X10:AB10"/>
    <mergeCell ref="A11:C11"/>
    <mergeCell ref="D11:I11"/>
    <mergeCell ref="J11:L11"/>
    <mergeCell ref="M11:P11"/>
    <mergeCell ref="Q11:S11"/>
    <mergeCell ref="T11:W11"/>
    <mergeCell ref="X11:AB11"/>
    <mergeCell ref="A10:C10"/>
    <mergeCell ref="D10:I10"/>
    <mergeCell ref="J10:L10"/>
    <mergeCell ref="M10:P10"/>
    <mergeCell ref="Q10:S10"/>
    <mergeCell ref="T10:W10"/>
    <mergeCell ref="X12:AB12"/>
    <mergeCell ref="A13:C13"/>
    <mergeCell ref="D13:I13"/>
    <mergeCell ref="J13:L13"/>
    <mergeCell ref="M13:P13"/>
    <mergeCell ref="Q13:S13"/>
    <mergeCell ref="T13:W13"/>
    <mergeCell ref="X13:AB13"/>
    <mergeCell ref="A12:C12"/>
    <mergeCell ref="D12:I12"/>
    <mergeCell ref="J12:L12"/>
    <mergeCell ref="M12:P12"/>
    <mergeCell ref="Q12:S12"/>
    <mergeCell ref="T12:W12"/>
    <mergeCell ref="X14:AB14"/>
    <mergeCell ref="A15:C15"/>
    <mergeCell ref="D15:I15"/>
    <mergeCell ref="J15:L15"/>
    <mergeCell ref="M15:P15"/>
    <mergeCell ref="Q15:S15"/>
    <mergeCell ref="T15:W15"/>
    <mergeCell ref="X15:AB15"/>
    <mergeCell ref="A14:C14"/>
    <mergeCell ref="D14:I14"/>
    <mergeCell ref="J14:L14"/>
    <mergeCell ref="M14:P14"/>
    <mergeCell ref="Q14:S14"/>
    <mergeCell ref="T14:W14"/>
    <mergeCell ref="X16:AB16"/>
    <mergeCell ref="A17:C17"/>
    <mergeCell ref="D17:I17"/>
    <mergeCell ref="J17:L17"/>
    <mergeCell ref="M17:P17"/>
    <mergeCell ref="Q17:S17"/>
    <mergeCell ref="T17:W17"/>
    <mergeCell ref="X17:AB17"/>
    <mergeCell ref="A16:C16"/>
    <mergeCell ref="D16:I16"/>
    <mergeCell ref="J16:L16"/>
    <mergeCell ref="M16:P16"/>
    <mergeCell ref="Q16:S16"/>
    <mergeCell ref="T16:W16"/>
    <mergeCell ref="X18:AB18"/>
    <mergeCell ref="A19:C19"/>
    <mergeCell ref="D19:I19"/>
    <mergeCell ref="J19:L19"/>
    <mergeCell ref="M19:P19"/>
    <mergeCell ref="Q19:S19"/>
    <mergeCell ref="T19:W19"/>
    <mergeCell ref="X19:AB19"/>
    <mergeCell ref="A18:C18"/>
    <mergeCell ref="D18:I18"/>
    <mergeCell ref="J18:L18"/>
    <mergeCell ref="M18:P18"/>
    <mergeCell ref="Q18:S18"/>
    <mergeCell ref="T18:W18"/>
    <mergeCell ref="X20:AB20"/>
    <mergeCell ref="A21:C21"/>
    <mergeCell ref="D21:I21"/>
    <mergeCell ref="J21:L21"/>
    <mergeCell ref="M21:P21"/>
    <mergeCell ref="Q21:S21"/>
    <mergeCell ref="T21:W21"/>
    <mergeCell ref="X21:AB21"/>
    <mergeCell ref="A20:C20"/>
    <mergeCell ref="D20:I20"/>
    <mergeCell ref="J20:L20"/>
    <mergeCell ref="M20:P20"/>
    <mergeCell ref="Q20:S20"/>
    <mergeCell ref="T20:W20"/>
    <mergeCell ref="X22:AB22"/>
    <mergeCell ref="A23:C23"/>
    <mergeCell ref="D23:I23"/>
    <mergeCell ref="J23:L23"/>
    <mergeCell ref="M23:P23"/>
    <mergeCell ref="Q23:S23"/>
    <mergeCell ref="T23:W23"/>
    <mergeCell ref="X23:AB23"/>
    <mergeCell ref="A22:C22"/>
    <mergeCell ref="D22:I22"/>
    <mergeCell ref="J22:L22"/>
    <mergeCell ref="M22:P22"/>
    <mergeCell ref="Q22:S22"/>
    <mergeCell ref="T22:W22"/>
    <mergeCell ref="X24:AB24"/>
    <mergeCell ref="A25:C25"/>
    <mergeCell ref="D25:I25"/>
    <mergeCell ref="J25:L25"/>
    <mergeCell ref="M25:P25"/>
    <mergeCell ref="Q25:S25"/>
    <mergeCell ref="T25:W25"/>
    <mergeCell ref="X25:AB25"/>
    <mergeCell ref="A24:C24"/>
    <mergeCell ref="D24:I24"/>
    <mergeCell ref="J24:L24"/>
    <mergeCell ref="M24:P24"/>
    <mergeCell ref="Q24:S24"/>
    <mergeCell ref="T24:W24"/>
    <mergeCell ref="X26:AB26"/>
    <mergeCell ref="A27:C27"/>
    <mergeCell ref="D27:I27"/>
    <mergeCell ref="J27:L27"/>
    <mergeCell ref="M27:P27"/>
    <mergeCell ref="Q27:S27"/>
    <mergeCell ref="T27:W27"/>
    <mergeCell ref="X27:AB27"/>
    <mergeCell ref="A26:C26"/>
    <mergeCell ref="D26:I26"/>
    <mergeCell ref="J26:L26"/>
    <mergeCell ref="M26:P26"/>
    <mergeCell ref="Q26:S26"/>
    <mergeCell ref="T26:W26"/>
    <mergeCell ref="X28:AB28"/>
    <mergeCell ref="A29:C29"/>
    <mergeCell ref="D29:I29"/>
    <mergeCell ref="J29:L29"/>
    <mergeCell ref="M29:P29"/>
    <mergeCell ref="Q29:S29"/>
    <mergeCell ref="T29:W29"/>
    <mergeCell ref="X29:AB29"/>
    <mergeCell ref="A28:C28"/>
    <mergeCell ref="D28:I28"/>
    <mergeCell ref="J28:L28"/>
    <mergeCell ref="M28:P28"/>
    <mergeCell ref="Q28:S28"/>
    <mergeCell ref="T28:W28"/>
    <mergeCell ref="X30:AB30"/>
    <mergeCell ref="A31:C31"/>
    <mergeCell ref="D31:I31"/>
    <mergeCell ref="J31:L31"/>
    <mergeCell ref="M31:P31"/>
    <mergeCell ref="Q31:S31"/>
    <mergeCell ref="T31:W31"/>
    <mergeCell ref="X31:AB31"/>
    <mergeCell ref="A30:C30"/>
    <mergeCell ref="D30:I30"/>
    <mergeCell ref="J30:L30"/>
    <mergeCell ref="M30:P30"/>
    <mergeCell ref="Q30:S30"/>
    <mergeCell ref="T30:W30"/>
    <mergeCell ref="X32:AB32"/>
    <mergeCell ref="A33:C33"/>
    <mergeCell ref="D33:I33"/>
    <mergeCell ref="J33:L33"/>
    <mergeCell ref="M33:P33"/>
    <mergeCell ref="Q33:S33"/>
    <mergeCell ref="T33:W33"/>
    <mergeCell ref="X33:AB33"/>
    <mergeCell ref="A32:C32"/>
    <mergeCell ref="D32:I32"/>
    <mergeCell ref="J32:L32"/>
    <mergeCell ref="M32:P32"/>
    <mergeCell ref="Q32:S32"/>
    <mergeCell ref="T32:W32"/>
    <mergeCell ref="X34:AB34"/>
    <mergeCell ref="A35:C35"/>
    <mergeCell ref="D35:I35"/>
    <mergeCell ref="J35:L35"/>
    <mergeCell ref="M35:P35"/>
    <mergeCell ref="Q35:S35"/>
    <mergeCell ref="T35:W35"/>
    <mergeCell ref="X35:AB35"/>
    <mergeCell ref="A34:C34"/>
    <mergeCell ref="D34:I34"/>
    <mergeCell ref="J34:L34"/>
    <mergeCell ref="M34:P34"/>
    <mergeCell ref="Q34:S34"/>
    <mergeCell ref="T34:W34"/>
    <mergeCell ref="X36:AB36"/>
    <mergeCell ref="A37:C37"/>
    <mergeCell ref="D37:I37"/>
    <mergeCell ref="J37:L37"/>
    <mergeCell ref="M37:P37"/>
    <mergeCell ref="Q37:S37"/>
    <mergeCell ref="T37:W37"/>
    <mergeCell ref="X37:AB37"/>
    <mergeCell ref="A36:C36"/>
    <mergeCell ref="D36:I36"/>
    <mergeCell ref="J36:L36"/>
    <mergeCell ref="M36:P36"/>
    <mergeCell ref="Q36:S36"/>
    <mergeCell ref="T36:W36"/>
    <mergeCell ref="X38:AB38"/>
    <mergeCell ref="A39:C39"/>
    <mergeCell ref="D39:I39"/>
    <mergeCell ref="J39:L39"/>
    <mergeCell ref="M39:P39"/>
    <mergeCell ref="Q39:S39"/>
    <mergeCell ref="T39:W39"/>
    <mergeCell ref="X39:AB39"/>
    <mergeCell ref="A38:C38"/>
    <mergeCell ref="D38:I38"/>
    <mergeCell ref="J38:L38"/>
    <mergeCell ref="M38:P38"/>
    <mergeCell ref="Q38:S38"/>
    <mergeCell ref="T38:W38"/>
    <mergeCell ref="X40:AB40"/>
    <mergeCell ref="A41:C41"/>
    <mergeCell ref="D41:I41"/>
    <mergeCell ref="J41:L41"/>
    <mergeCell ref="M41:P41"/>
    <mergeCell ref="Q41:S41"/>
    <mergeCell ref="T41:W41"/>
    <mergeCell ref="X41:AB41"/>
    <mergeCell ref="A40:C40"/>
    <mergeCell ref="D40:I40"/>
    <mergeCell ref="J40:L40"/>
    <mergeCell ref="M40:P40"/>
    <mergeCell ref="Q40:S40"/>
    <mergeCell ref="T40:W40"/>
    <mergeCell ref="X42:AB42"/>
    <mergeCell ref="A43:C43"/>
    <mergeCell ref="D43:I43"/>
    <mergeCell ref="J43:L43"/>
    <mergeCell ref="M43:P43"/>
    <mergeCell ref="Q43:S43"/>
    <mergeCell ref="T43:W43"/>
    <mergeCell ref="X43:AB43"/>
    <mergeCell ref="A42:C42"/>
    <mergeCell ref="D42:I42"/>
    <mergeCell ref="J42:L42"/>
    <mergeCell ref="M42:P42"/>
    <mergeCell ref="Q42:S42"/>
    <mergeCell ref="T42:W42"/>
    <mergeCell ref="X44:AB44"/>
    <mergeCell ref="A45:C45"/>
    <mergeCell ref="D45:I45"/>
    <mergeCell ref="J45:L45"/>
    <mergeCell ref="M45:P45"/>
    <mergeCell ref="Q45:S45"/>
    <mergeCell ref="T45:W45"/>
    <mergeCell ref="X45:AB45"/>
    <mergeCell ref="A44:C44"/>
    <mergeCell ref="D44:I44"/>
    <mergeCell ref="J44:L44"/>
    <mergeCell ref="M44:P44"/>
    <mergeCell ref="Q44:S44"/>
    <mergeCell ref="T44:W44"/>
    <mergeCell ref="X46:AB46"/>
    <mergeCell ref="A47:C47"/>
    <mergeCell ref="D47:I47"/>
    <mergeCell ref="J47:L47"/>
    <mergeCell ref="M47:P47"/>
    <mergeCell ref="Q47:S47"/>
    <mergeCell ref="T47:W47"/>
    <mergeCell ref="X47:AB47"/>
    <mergeCell ref="A46:C46"/>
    <mergeCell ref="D46:I46"/>
    <mergeCell ref="J46:L46"/>
    <mergeCell ref="M46:P46"/>
    <mergeCell ref="Q46:S46"/>
    <mergeCell ref="T46:W46"/>
    <mergeCell ref="X48:AB48"/>
    <mergeCell ref="A49:C49"/>
    <mergeCell ref="D49:I49"/>
    <mergeCell ref="J49:L49"/>
    <mergeCell ref="M49:P49"/>
    <mergeCell ref="Q49:S49"/>
    <mergeCell ref="T49:W49"/>
    <mergeCell ref="X49:AB49"/>
    <mergeCell ref="A48:C48"/>
    <mergeCell ref="D48:I48"/>
    <mergeCell ref="J48:L48"/>
    <mergeCell ref="M48:P48"/>
    <mergeCell ref="Q48:S48"/>
    <mergeCell ref="T48:W48"/>
    <mergeCell ref="X50:AB50"/>
    <mergeCell ref="A51:C51"/>
    <mergeCell ref="D51:I51"/>
    <mergeCell ref="J51:L51"/>
    <mergeCell ref="M51:P51"/>
    <mergeCell ref="Q51:S51"/>
    <mergeCell ref="T51:W51"/>
    <mergeCell ref="X51:AB51"/>
    <mergeCell ref="A50:C50"/>
    <mergeCell ref="D50:I50"/>
    <mergeCell ref="J50:L50"/>
    <mergeCell ref="M50:P50"/>
    <mergeCell ref="Q50:S50"/>
    <mergeCell ref="T50:W50"/>
    <mergeCell ref="X52:AB52"/>
    <mergeCell ref="A53:C53"/>
    <mergeCell ref="D53:I53"/>
    <mergeCell ref="J53:L53"/>
    <mergeCell ref="M53:P53"/>
    <mergeCell ref="Q53:S53"/>
    <mergeCell ref="T53:W53"/>
    <mergeCell ref="X53:AB53"/>
    <mergeCell ref="A52:C52"/>
    <mergeCell ref="D52:I52"/>
    <mergeCell ref="J52:L52"/>
    <mergeCell ref="M52:P52"/>
    <mergeCell ref="Q52:S52"/>
    <mergeCell ref="T52:W52"/>
    <mergeCell ref="X54:AB54"/>
    <mergeCell ref="A55:C55"/>
    <mergeCell ref="D55:I55"/>
    <mergeCell ref="J55:L55"/>
    <mergeCell ref="M55:P55"/>
    <mergeCell ref="Q55:S55"/>
    <mergeCell ref="T55:W55"/>
    <mergeCell ref="X55:AB55"/>
    <mergeCell ref="A54:C54"/>
    <mergeCell ref="D54:I54"/>
    <mergeCell ref="J54:L54"/>
    <mergeCell ref="M54:P54"/>
    <mergeCell ref="Q54:S54"/>
    <mergeCell ref="T54:W54"/>
    <mergeCell ref="X56:AB56"/>
    <mergeCell ref="A57:C57"/>
    <mergeCell ref="D57:I57"/>
    <mergeCell ref="J57:L57"/>
    <mergeCell ref="M57:P57"/>
    <mergeCell ref="Q57:S57"/>
    <mergeCell ref="T57:W57"/>
    <mergeCell ref="X57:AB57"/>
    <mergeCell ref="A56:C56"/>
    <mergeCell ref="D56:I56"/>
    <mergeCell ref="J56:L56"/>
    <mergeCell ref="M56:P56"/>
    <mergeCell ref="Q56:S56"/>
    <mergeCell ref="T56:W56"/>
    <mergeCell ref="X58:AB58"/>
    <mergeCell ref="A59:C59"/>
    <mergeCell ref="D59:I59"/>
    <mergeCell ref="J59:L59"/>
    <mergeCell ref="M59:P59"/>
    <mergeCell ref="Q59:S59"/>
    <mergeCell ref="T59:W59"/>
    <mergeCell ref="X59:AB59"/>
    <mergeCell ref="A58:C58"/>
    <mergeCell ref="D58:I58"/>
    <mergeCell ref="J58:L58"/>
    <mergeCell ref="M58:P58"/>
    <mergeCell ref="Q58:S58"/>
    <mergeCell ref="T58:W58"/>
    <mergeCell ref="X60:AB60"/>
    <mergeCell ref="A61:C61"/>
    <mergeCell ref="D61:I61"/>
    <mergeCell ref="J61:L61"/>
    <mergeCell ref="M61:P61"/>
    <mergeCell ref="Q61:S61"/>
    <mergeCell ref="T61:W61"/>
    <mergeCell ref="X61:AB61"/>
    <mergeCell ref="A60:C60"/>
    <mergeCell ref="D60:I60"/>
    <mergeCell ref="J60:L60"/>
    <mergeCell ref="M60:P60"/>
    <mergeCell ref="Q60:S60"/>
    <mergeCell ref="T60:W60"/>
    <mergeCell ref="X62:AB62"/>
    <mergeCell ref="A63:C63"/>
    <mergeCell ref="D63:I63"/>
    <mergeCell ref="J63:L63"/>
    <mergeCell ref="M63:P63"/>
    <mergeCell ref="Q63:S63"/>
    <mergeCell ref="T63:W63"/>
    <mergeCell ref="X63:AB63"/>
    <mergeCell ref="A62:C62"/>
    <mergeCell ref="D62:I62"/>
    <mergeCell ref="J62:L62"/>
    <mergeCell ref="M62:P62"/>
    <mergeCell ref="Q62:S62"/>
    <mergeCell ref="T62:W62"/>
    <mergeCell ref="X64:AB64"/>
    <mergeCell ref="A65:C65"/>
    <mergeCell ref="D65:I65"/>
    <mergeCell ref="J65:L65"/>
    <mergeCell ref="M65:P65"/>
    <mergeCell ref="Q65:S65"/>
    <mergeCell ref="T65:W65"/>
    <mergeCell ref="X65:AB65"/>
    <mergeCell ref="A64:C64"/>
    <mergeCell ref="D64:I64"/>
    <mergeCell ref="J64:L64"/>
    <mergeCell ref="M64:P64"/>
    <mergeCell ref="Q64:S64"/>
    <mergeCell ref="T64:W64"/>
    <mergeCell ref="X66:AB66"/>
    <mergeCell ref="A67:C67"/>
    <mergeCell ref="D67:I67"/>
    <mergeCell ref="J67:L67"/>
    <mergeCell ref="M67:P67"/>
    <mergeCell ref="Q67:S67"/>
    <mergeCell ref="T67:W67"/>
    <mergeCell ref="X67:AB67"/>
    <mergeCell ref="A66:C66"/>
    <mergeCell ref="D66:I66"/>
    <mergeCell ref="J66:L66"/>
    <mergeCell ref="M66:P66"/>
    <mergeCell ref="Q66:S66"/>
    <mergeCell ref="T66:W66"/>
    <mergeCell ref="X68:AB68"/>
    <mergeCell ref="A69:C69"/>
    <mergeCell ref="D69:I69"/>
    <mergeCell ref="J69:L69"/>
    <mergeCell ref="M69:P69"/>
    <mergeCell ref="Q69:S69"/>
    <mergeCell ref="T69:W69"/>
    <mergeCell ref="X69:AB69"/>
    <mergeCell ref="A68:C68"/>
    <mergeCell ref="D68:I68"/>
    <mergeCell ref="J68:L68"/>
    <mergeCell ref="M68:P68"/>
    <mergeCell ref="Q68:S68"/>
    <mergeCell ref="T68:W68"/>
    <mergeCell ref="X70:AB70"/>
    <mergeCell ref="A71:C71"/>
    <mergeCell ref="D71:I71"/>
    <mergeCell ref="J71:L71"/>
    <mergeCell ref="M71:P71"/>
    <mergeCell ref="Q71:S71"/>
    <mergeCell ref="T71:W71"/>
    <mergeCell ref="X71:AB71"/>
    <mergeCell ref="A70:C70"/>
    <mergeCell ref="D70:I70"/>
    <mergeCell ref="J70:L70"/>
    <mergeCell ref="M70:P70"/>
    <mergeCell ref="Q70:S70"/>
    <mergeCell ref="T70:W70"/>
    <mergeCell ref="X72:AB72"/>
    <mergeCell ref="A73:C73"/>
    <mergeCell ref="D73:I73"/>
    <mergeCell ref="J73:L73"/>
    <mergeCell ref="M73:P73"/>
    <mergeCell ref="Q73:S73"/>
    <mergeCell ref="T73:W73"/>
    <mergeCell ref="X73:AB73"/>
    <mergeCell ref="A72:C72"/>
    <mergeCell ref="D72:I72"/>
    <mergeCell ref="J72:L72"/>
    <mergeCell ref="M72:P72"/>
    <mergeCell ref="Q72:S72"/>
    <mergeCell ref="T72:W72"/>
    <mergeCell ref="X74:AB74"/>
    <mergeCell ref="A75:C75"/>
    <mergeCell ref="D75:I75"/>
    <mergeCell ref="J75:L75"/>
    <mergeCell ref="M75:P75"/>
    <mergeCell ref="Q75:S75"/>
    <mergeCell ref="T75:W75"/>
    <mergeCell ref="X75:AB75"/>
    <mergeCell ref="A74:C74"/>
    <mergeCell ref="D74:I74"/>
    <mergeCell ref="J74:L74"/>
    <mergeCell ref="M74:P74"/>
    <mergeCell ref="Q74:S74"/>
    <mergeCell ref="T74:W74"/>
    <mergeCell ref="X78:AB78"/>
    <mergeCell ref="A78:C78"/>
    <mergeCell ref="D78:I78"/>
    <mergeCell ref="J78:L78"/>
    <mergeCell ref="M78:P78"/>
    <mergeCell ref="Q78:S78"/>
    <mergeCell ref="T78:W78"/>
    <mergeCell ref="X76:AB76"/>
    <mergeCell ref="A77:C77"/>
    <mergeCell ref="D77:I77"/>
    <mergeCell ref="J77:L77"/>
    <mergeCell ref="M77:P77"/>
    <mergeCell ref="Q77:S77"/>
    <mergeCell ref="T77:W77"/>
    <mergeCell ref="X77:AB77"/>
    <mergeCell ref="A76:C76"/>
    <mergeCell ref="D76:I76"/>
    <mergeCell ref="J76:L76"/>
    <mergeCell ref="M76:P76"/>
    <mergeCell ref="Q76:S76"/>
    <mergeCell ref="T76:W7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2026-04-14T22:14:51Z</dcterms:modified>
</cp:coreProperties>
</file>